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cedric.meyer\Documents\"/>
    </mc:Choice>
  </mc:AlternateContent>
  <xr:revisionPtr revIDLastSave="0" documentId="8_{B9B4D379-590B-49E3-A0A2-DF0324B4EBCA}" xr6:coauthVersionLast="36" xr6:coauthVersionMax="36" xr10:uidLastSave="{00000000-0000-0000-0000-000000000000}"/>
  <bookViews>
    <workbookView xWindow="0" yWindow="0" windowWidth="19200" windowHeight="7110" tabRatio="629" firstSheet="2" activeTab="4" xr2:uid="{8E9D45E0-9F96-47EF-A1C0-CE67AC6E7DC1}"/>
  </bookViews>
  <sheets>
    <sheet name="Overview" sheetId="1" r:id="rId1"/>
    <sheet name="Inequality+Poverty" sheetId="2" r:id="rId2"/>
    <sheet name="Homicide" sheetId="3" r:id="rId3"/>
    <sheet name="BR- Datasources" sheetId="6" r:id="rId4"/>
    <sheet name="BR - Police Killings" sheetId="13" r:id="rId5"/>
    <sheet name="BR - Homicide" sheetId="14" r:id="rId6"/>
    <sheet name="BR - Correlation Matrix" sheetId="15" r:id="rId7"/>
    <sheet name="PHL - Datasources" sheetId="7" r:id="rId8"/>
    <sheet name="PHL - Police Killings" sheetId="11" r:id="rId9"/>
    <sheet name="PHL - Homicide+Robbery" sheetId="12" r:id="rId10"/>
    <sheet name="PHL - Correlation Matrix" sheetId="16"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 i="12" l="1"/>
  <c r="D12" i="12" l="1"/>
  <c r="E12" i="12"/>
  <c r="F12" i="12"/>
  <c r="G12" i="12"/>
  <c r="H12" i="12"/>
  <c r="I12" i="12"/>
  <c r="J12" i="12"/>
  <c r="K12" i="12"/>
  <c r="L12" i="12"/>
  <c r="M12" i="12"/>
  <c r="N12" i="12"/>
  <c r="O12" i="12"/>
  <c r="P12" i="12"/>
  <c r="Q12" i="12"/>
  <c r="R12" i="12"/>
  <c r="S12" i="12"/>
  <c r="T12" i="12"/>
  <c r="U12" i="12"/>
  <c r="V12" i="12"/>
  <c r="W12" i="12"/>
  <c r="X12" i="12"/>
  <c r="C12" i="12"/>
  <c r="N20" i="3" l="1"/>
  <c r="M20" i="3"/>
  <c r="L20" i="3"/>
  <c r="K20" i="3"/>
  <c r="J20" i="3"/>
  <c r="I20" i="3"/>
  <c r="H20" i="3"/>
  <c r="G20" i="3"/>
  <c r="F20" i="3"/>
  <c r="E20" i="3"/>
  <c r="D20" i="3"/>
  <c r="N19" i="3"/>
  <c r="M19" i="3"/>
  <c r="L19" i="3"/>
  <c r="K19" i="3"/>
  <c r="J19" i="3"/>
  <c r="I19" i="3"/>
  <c r="H19" i="3"/>
  <c r="G19" i="3"/>
  <c r="F19" i="3"/>
  <c r="E19" i="3"/>
  <c r="D19" i="3"/>
  <c r="N18" i="3"/>
  <c r="M18" i="3"/>
  <c r="L18" i="3"/>
  <c r="K18" i="3"/>
  <c r="J18" i="3"/>
  <c r="I18" i="3"/>
  <c r="H18" i="3"/>
  <c r="G18" i="3"/>
  <c r="F18" i="3"/>
  <c r="E18" i="3"/>
  <c r="D18" i="3"/>
  <c r="N13" i="3"/>
  <c r="M13" i="3"/>
  <c r="L13" i="3"/>
  <c r="K13" i="3"/>
  <c r="J13" i="3"/>
  <c r="I13" i="3"/>
  <c r="H13" i="3"/>
  <c r="G13" i="3"/>
  <c r="F13" i="3"/>
  <c r="E13" i="3"/>
  <c r="D13" i="3"/>
  <c r="M10" i="3"/>
  <c r="L10" i="3"/>
  <c r="K10" i="3"/>
  <c r="J10" i="3"/>
  <c r="F10" i="3"/>
  <c r="E10" i="3"/>
  <c r="D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Kreuzer</author>
  </authors>
  <commentList>
    <comment ref="B8" authorId="0" shapeId="0" xr:uid="{EA8B4533-F474-4531-898D-524B9498A256}">
      <text>
        <r>
          <rPr>
            <b/>
            <sz val="9"/>
            <color indexed="81"/>
            <rFont val="Segoe UI"/>
            <family val="2"/>
          </rPr>
          <t>Peter Kreuzer:</t>
        </r>
        <r>
          <rPr>
            <sz val="9"/>
            <color indexed="81"/>
            <rFont val="Segoe UI"/>
            <family val="2"/>
          </rPr>
          <t xml:space="preserve">
https://wid.world/data/</t>
        </r>
      </text>
    </comment>
    <comment ref="B9" authorId="0" shapeId="0" xr:uid="{E5113D4B-3354-46FB-AFE2-D1195E1AB73E}">
      <text>
        <r>
          <rPr>
            <b/>
            <sz val="9"/>
            <color indexed="81"/>
            <rFont val="Segoe UI"/>
            <family val="2"/>
          </rPr>
          <t>Peter Kreuzer:</t>
        </r>
        <r>
          <rPr>
            <sz val="9"/>
            <color indexed="81"/>
            <rFont val="Segoe UI"/>
            <family val="2"/>
          </rPr>
          <t xml:space="preserve">
https://wid.world/data/</t>
        </r>
      </text>
    </comment>
    <comment ref="B12" authorId="0" shapeId="0" xr:uid="{26F91DD1-FE43-4763-A6AB-EC0283AAC248}">
      <text>
        <r>
          <rPr>
            <b/>
            <sz val="9"/>
            <color indexed="81"/>
            <rFont val="Segoe UI"/>
            <family val="2"/>
          </rPr>
          <t>Peter Kreuzer:</t>
        </r>
        <r>
          <rPr>
            <sz val="9"/>
            <color indexed="81"/>
            <rFont val="Segoe UI"/>
            <family val="2"/>
          </rPr>
          <t xml:space="preserve">
https://wid.world/data/</t>
        </r>
      </text>
    </comment>
    <comment ref="B17" authorId="0" shapeId="0" xr:uid="{2F155566-A69B-4E0F-A6CB-FD4321B26818}">
      <text>
        <r>
          <rPr>
            <b/>
            <sz val="9"/>
            <color indexed="81"/>
            <rFont val="Segoe UI"/>
            <family val="2"/>
          </rPr>
          <t>Peter Kreuzer:</t>
        </r>
        <r>
          <rPr>
            <sz val="9"/>
            <color indexed="81"/>
            <rFont val="Segoe UI"/>
            <family val="2"/>
          </rPr>
          <t xml:space="preserve">
Worldbank
https://data.worldbank.org/indicator/SI.POV.GINI</t>
        </r>
      </text>
    </comment>
    <comment ref="C17" authorId="0" shapeId="0" xr:uid="{F5D78864-E8C7-4ADE-B972-E7741D837317}">
      <text>
        <r>
          <rPr>
            <b/>
            <sz val="9"/>
            <color indexed="81"/>
            <rFont val="Segoe UI"/>
            <family val="2"/>
          </rPr>
          <t>Peter Kreuzer:</t>
        </r>
        <r>
          <rPr>
            <sz val="9"/>
            <color indexed="81"/>
            <rFont val="Segoe UI"/>
            <family val="2"/>
          </rPr>
          <t xml:space="preserve">
Worldbank
https://data.worldbank.org/indicator/SI.POV.GINI</t>
        </r>
      </text>
    </comment>
  </commentList>
</comments>
</file>

<file path=xl/sharedStrings.xml><?xml version="1.0" encoding="utf-8"?>
<sst xmlns="http://schemas.openxmlformats.org/spreadsheetml/2006/main" count="298" uniqueCount="242">
  <si>
    <t>Income Inequality</t>
  </si>
  <si>
    <t>Brazil</t>
  </si>
  <si>
    <t>USA</t>
  </si>
  <si>
    <t>Philipines</t>
  </si>
  <si>
    <t>Canada</t>
  </si>
  <si>
    <t>Italy</t>
  </si>
  <si>
    <t>France</t>
  </si>
  <si>
    <t>Germany</t>
  </si>
  <si>
    <t>Japan</t>
  </si>
  <si>
    <t>top 1% share</t>
  </si>
  <si>
    <t>top 10% share</t>
  </si>
  <si>
    <t>bottom 50% share</t>
  </si>
  <si>
    <t>Wealth Inequality</t>
  </si>
  <si>
    <t>Other inequality measures</t>
  </si>
  <si>
    <t>Gini Index</t>
  </si>
  <si>
    <t>Philippines</t>
  </si>
  <si>
    <t>Regional estimates</t>
  </si>
  <si>
    <t>Southeast Asia</t>
  </si>
  <si>
    <t>in percent of regional estimate</t>
  </si>
  <si>
    <t>Latin America and Carribean</t>
  </si>
  <si>
    <t>Northern America</t>
  </si>
  <si>
    <t>Europe</t>
  </si>
  <si>
    <t>Western Europe</t>
  </si>
  <si>
    <t>in percent of regional estimate NorthAm</t>
  </si>
  <si>
    <t>in percent of regional estimate Europe</t>
  </si>
  <si>
    <t>in percent of regional estimate Western Europe</t>
  </si>
  <si>
    <t>Intentional Homicide rates per 100,000 population</t>
  </si>
  <si>
    <t xml:space="preserve">Source: </t>
  </si>
  <si>
    <t>Poverty</t>
  </si>
  <si>
    <t>Rio Grande do Sul</t>
  </si>
  <si>
    <t>Goiás</t>
  </si>
  <si>
    <t>Roraima</t>
  </si>
  <si>
    <t>Rio de Janeiro*</t>
  </si>
  <si>
    <t>Amapá</t>
  </si>
  <si>
    <t>Pará</t>
  </si>
  <si>
    <t>Bahia</t>
  </si>
  <si>
    <t>Sergipe*</t>
  </si>
  <si>
    <t>Rio Grande do Norte</t>
  </si>
  <si>
    <t>Alagoas</t>
  </si>
  <si>
    <t>Acre</t>
  </si>
  <si>
    <t>São Paulo</t>
  </si>
  <si>
    <t>Mato Grosso do Sul</t>
  </si>
  <si>
    <t>Maranhão</t>
  </si>
  <si>
    <t>Tocantins</t>
  </si>
  <si>
    <t>Mato Grosso</t>
  </si>
  <si>
    <t>Ceará</t>
  </si>
  <si>
    <t>Santa Catarina</t>
  </si>
  <si>
    <t>Amazonas</t>
  </si>
  <si>
    <t>Pernambuco</t>
  </si>
  <si>
    <t>Rondônia</t>
  </si>
  <si>
    <t>Espírito Santo</t>
  </si>
  <si>
    <t>Minas Gerais</t>
  </si>
  <si>
    <t>Paraíba</t>
  </si>
  <si>
    <t>Piauí</t>
  </si>
  <si>
    <t>Distrito Federal</t>
  </si>
  <si>
    <t>BRAZIL</t>
  </si>
  <si>
    <t>Police use of deadly force</t>
  </si>
  <si>
    <t>Sources</t>
  </si>
  <si>
    <t>Variable</t>
  </si>
  <si>
    <t>operationalization</t>
  </si>
  <si>
    <t>population density</t>
  </si>
  <si>
    <t xml:space="preserve">  </t>
  </si>
  <si>
    <t>police use of deadly force</t>
  </si>
  <si>
    <t>January 2006-June 2016 own dataset, established through online search 
July 2016-2019 ABS-CBN dataset, complemented by additional data from online search on police use of force beyond the national war on drugs
absolute data were converted into rates per 100,000 inhabitants on the basis of official population data provided by the Philippine Statistics authority.</t>
  </si>
  <si>
    <t>Further details</t>
  </si>
  <si>
    <t>inequality</t>
  </si>
  <si>
    <t>poverty</t>
  </si>
  <si>
    <t>human development</t>
  </si>
  <si>
    <t>serious crime</t>
  </si>
  <si>
    <t>index crimes</t>
  </si>
  <si>
    <t>Philippine Statistics Authority. Full year Official Poverty Statistics, various years. Statistics are available at: Poverty: Tables and Thematic Maps, https://psa.gov.ph/poverty-press-releases/data</t>
  </si>
  <si>
    <t>urbanisation</t>
  </si>
  <si>
    <t>population</t>
  </si>
  <si>
    <t>population of the given LGU</t>
  </si>
  <si>
    <t>Indidviduals with a per capita income less than the per capita poverty threshold to the total number of individiuals. (Philippine Statistics Authority).
The poverty threshold in turn is defined as the “minimum income/expenditure required for a family/individual to meet the basic food and non-food requirements” (Philippine Statistics Authority no Year. Glossary of Terms. https://psa.gov.ph/poverty-press-releases/glossary).</t>
  </si>
  <si>
    <t>poverty rate</t>
  </si>
  <si>
    <t>drug affectation</t>
  </si>
  <si>
    <t>rates of drug affected barangays</t>
  </si>
  <si>
    <t>killed</t>
  </si>
  <si>
    <t xml:space="preserve">Sources: </t>
  </si>
  <si>
    <t>7/2006-6/2016</t>
  </si>
  <si>
    <t>own dataset, established via online search</t>
  </si>
  <si>
    <t>7/2016-6/2021</t>
  </si>
  <si>
    <t>ABS-CBN dataset + own data on non drug-war related suspects killed by the police</t>
  </si>
  <si>
    <t>President</t>
  </si>
  <si>
    <t>Year</t>
  </si>
  <si>
    <t>suspects killed</t>
  </si>
  <si>
    <t>Arroyo</t>
  </si>
  <si>
    <t>7/06-6/07</t>
  </si>
  <si>
    <t>7/07-6/08</t>
  </si>
  <si>
    <t>7/08-6/09</t>
  </si>
  <si>
    <t>7/09-6/10</t>
  </si>
  <si>
    <t>Aquino</t>
  </si>
  <si>
    <t>7/10-6/11</t>
  </si>
  <si>
    <t>7/11-6/12</t>
  </si>
  <si>
    <t>7/12-6/13</t>
  </si>
  <si>
    <t>7/13-6/14</t>
  </si>
  <si>
    <t>7/14-6/15</t>
  </si>
  <si>
    <t>7/15-6/16</t>
  </si>
  <si>
    <t>Duterte</t>
  </si>
  <si>
    <t>7/16-6/17</t>
  </si>
  <si>
    <t>7/17-6/18</t>
  </si>
  <si>
    <t>7/18-6/19</t>
  </si>
  <si>
    <t>7/19-6/20</t>
  </si>
  <si>
    <t>7/20-6/21</t>
  </si>
  <si>
    <t xml:space="preserve">Additional information: </t>
  </si>
  <si>
    <t>The data use the term "suspect," i.e. it excludes all victims that are not deemed by the PNP to have been suspects as for example bystanders, who only happened to be victimized because they have been at the wrong place at the wrong time. This does not in any way imply acceptance of the rating as a potential offender contained in this category.</t>
  </si>
  <si>
    <t>Source:</t>
  </si>
  <si>
    <t>2012-2022:</t>
  </si>
  <si>
    <t>7/2006-6/2007</t>
  </si>
  <si>
    <t>7/2007-6/2008</t>
  </si>
  <si>
    <t>7/2008-6/2009</t>
  </si>
  <si>
    <t>7/2009-6/2010</t>
  </si>
  <si>
    <t>7/2010-6/2011</t>
  </si>
  <si>
    <t>7/2011-6/2012</t>
  </si>
  <si>
    <t>7/2012-6/2013</t>
  </si>
  <si>
    <t>7/2013-6/2014</t>
  </si>
  <si>
    <t>7/2014-6/2015</t>
  </si>
  <si>
    <t>7/2015-6/2016</t>
  </si>
  <si>
    <t xml:space="preserve">Suspects killed by police in Bulacan province July 2006 to June 2022 </t>
  </si>
  <si>
    <t xml:space="preserve">Additional Information: </t>
  </si>
  <si>
    <t>7/2006-12/2011:</t>
  </si>
  <si>
    <t>7/2016-6/2017</t>
  </si>
  <si>
    <t>7/2017-6/2018</t>
  </si>
  <si>
    <t>7/2018-6/2019</t>
  </si>
  <si>
    <t>7/2019-6/2020</t>
  </si>
  <si>
    <t>7/2020-6/2021</t>
  </si>
  <si>
    <t>7/2021-6/2022</t>
  </si>
  <si>
    <t xml:space="preserve">Bulacan is the province with the by far highest level of police use of deadly force during Duterte's war on drugs. It is also the province, where the drop in police use of force after the initial wave was least pronounced. </t>
  </si>
  <si>
    <t>murder</t>
  </si>
  <si>
    <t>homicide</t>
  </si>
  <si>
    <t>murder + homicide</t>
  </si>
  <si>
    <t>to 2015:</t>
  </si>
  <si>
    <t>Population</t>
  </si>
  <si>
    <t>Estimate provided annually by Brazilian Institute of Geography and Statistics (IBGE) to Federal Court of Accounts (TCU)</t>
  </si>
  <si>
    <t xml:space="preserve">Territorial extension of the states </t>
  </si>
  <si>
    <t>Source</t>
  </si>
  <si>
    <t>Description</t>
  </si>
  <si>
    <t xml:space="preserve">Brazilian Institute of Geography and Statistics (IBGE) </t>
  </si>
  <si>
    <t>Own calculation based on IBGE data.</t>
  </si>
  <si>
    <t>Inequality</t>
  </si>
  <si>
    <t xml:space="preserve">Institute for Applied Economic Research (Ipea)  </t>
  </si>
  <si>
    <t>Unemployment  rates in the reference for people aged 14 years or more</t>
  </si>
  <si>
    <t>Unemployment</t>
  </si>
  <si>
    <t>State Size</t>
  </si>
  <si>
    <t>Density</t>
  </si>
  <si>
    <t xml:space="preserve">Resident population per state, for the period </t>
  </si>
  <si>
    <t>Population density per State, for the period</t>
  </si>
  <si>
    <t>Gini Index per state</t>
  </si>
  <si>
    <t>Homicides</t>
  </si>
  <si>
    <t xml:space="preserve">Intentional Homicide Victims per state </t>
  </si>
  <si>
    <t>Data produced by State Public Security Departments and provided by Forum Brasileiro de Segurança Pública.</t>
  </si>
  <si>
    <t>Illegal carryng of firearms</t>
  </si>
  <si>
    <t>People apprehended carrying a firearm without authorization</t>
  </si>
  <si>
    <t>Drug trafficking</t>
  </si>
  <si>
    <t>People apprehended due drug trafficking</t>
  </si>
  <si>
    <t>People killed by military police in duty per state</t>
  </si>
  <si>
    <t>Data was collected in this project's context by petitioning the states through the freedom of information act  (Access to Public Information Law - LAI). Gaps and missing information were filled with data published in the "Anuário do Fórum Brasileiro de Segurança Pública", "Pesquisa Perfil das Instituições de Segurança Pública" and "Monitor da Violência".</t>
  </si>
  <si>
    <t>Police victimization</t>
  </si>
  <si>
    <t>Military police officers kill in duty per state</t>
  </si>
  <si>
    <t>Withes</t>
  </si>
  <si>
    <t>Percentage of whites in the State population</t>
  </si>
  <si>
    <t>Brazil Data Source</t>
  </si>
  <si>
    <t>Paraná</t>
  </si>
  <si>
    <t>Sergipe</t>
  </si>
  <si>
    <t>BRASIL</t>
  </si>
  <si>
    <t>People killed by military police in duty per state, 2011-2021, count</t>
  </si>
  <si>
    <t>People killed by military police in duty per state, 2011-2021, rate</t>
  </si>
  <si>
    <t>*The state of Rio de Janeiro publishes "Deaths due to intervention by state agents", but does not differentiate which are the result of Military or Civil Police action, on duty or off duty. The data presented here are a percentage of this total, based on the national proportion of deaths by on-duty military police.</t>
  </si>
  <si>
    <t>Data produced by State Public Security Departments and provided by Monitor da Violencia</t>
  </si>
  <si>
    <t>People killed by military police in duty per state, 2011-2021, rate (raking by average in the period)</t>
  </si>
  <si>
    <t>Homicides rate</t>
  </si>
  <si>
    <t>Philippines Data Source</t>
  </si>
  <si>
    <t>Philippine Statistics Authority</t>
  </si>
  <si>
    <t>Bulacan provincial police reports. This is the only set of detailed police reports available for the Philippines, providing significant detail on police "success" in local operations including detailed data on numbers of suspects killed in such operations. In general data are similar or somewhat higher than the data that can be obtained through internet search. A few months of missing data have been substituted by the respective data from ABS-CBN and the own dataset. Site: http://bulacanpnp.com/</t>
  </si>
  <si>
    <t>Online Appendix to:</t>
  </si>
  <si>
    <t>Peter Kreuzer, Ariadne Natal</t>
  </si>
  <si>
    <t>PRIF-Report</t>
  </si>
  <si>
    <t>Overview of Content:</t>
  </si>
  <si>
    <t>Peace Research Institute Frankfurt, Germany, 2023</t>
  </si>
  <si>
    <t>The "Global North"</t>
  </si>
  <si>
    <t>Chile</t>
  </si>
  <si>
    <t>Indonesia</t>
  </si>
  <si>
    <t>Malaysia</t>
  </si>
  <si>
    <t>Thailand</t>
  </si>
  <si>
    <t>Argentina</t>
  </si>
  <si>
    <t>average income in constant prices, €ppp)</t>
  </si>
  <si>
    <t>National Income per capita</t>
  </si>
  <si>
    <t xml:space="preserve">Inequality and poverty: Brazil and the Philippines in Comparison </t>
  </si>
  <si>
    <t>World Inequality Database (https://wid.world/data/) for income and wealth Inequality as well as for national Income per capita, average value for years 2010-2021</t>
  </si>
  <si>
    <t>Regional Comparisons</t>
  </si>
  <si>
    <t>Poverty (headcount ratio $3.65 per day, 2017 PPP)</t>
  </si>
  <si>
    <t>year</t>
  </si>
  <si>
    <t>(average 2010-2021)</t>
  </si>
  <si>
    <t>Worldbank (https://data.worldbank.org/indicator/SI.POV.GINI) for Gini Index value and poverty; always most recent year available</t>
  </si>
  <si>
    <t>Inequality and Poverty: Brazil and the Philippines in context</t>
  </si>
  <si>
    <t>United Nations Office on Drugs and Crime (https://dataunodc.un.org/).</t>
  </si>
  <si>
    <t>Intentional Homicide: Brazil and the Philippines in context</t>
  </si>
  <si>
    <t>Brazil - Datasources</t>
  </si>
  <si>
    <t>Brazil - Police Use of Deadly Force</t>
  </si>
  <si>
    <t>Brazil - Homicide</t>
  </si>
  <si>
    <t>Philippines - Datasources</t>
  </si>
  <si>
    <t>Brazil: Homicides in total numbers and rates per 100,000 inhabitants</t>
  </si>
  <si>
    <t>Homicides count</t>
  </si>
  <si>
    <t>population per sqkm</t>
  </si>
  <si>
    <t>share of urban barangays in LGU</t>
  </si>
  <si>
    <t>Gini index per LGU</t>
  </si>
  <si>
    <t>Human Development Index</t>
  </si>
  <si>
    <t xml:space="preserve">Human Development Network Foundation 2021. Philippine Human Development Report 2020/21. </t>
  </si>
  <si>
    <t>PDEA 2016. Jan-Aug 2016 Provincial Drug Affectation. (as uploaded by Verafiles).</t>
  </si>
  <si>
    <t xml:space="preserve">The Philippines do not provide any consistent and fairly comprehensive information on crime on any level below the region. Therefore a dataset focussing on specific types of crime as for example murder or drug-trafficking could not be established. Some regional or subregional bureaus of the PNP do provide some information for their respective area of responsibility. For a number of provinces respective data exist as assembled and published in the (mostly) annual regional statistical reports of the Philippine Statistics Authority that include data on local security in Chapter 17. However, whether and which data are included, whether broken down to the province or only on the regional level is a matter of discretion to the PSA and the local PNP.
The alternative chosen was to establish a dataset on index crime, which groups together several different types of serious crime. The author first established the absolute numbers, mostly based on the regional RSETs and then calculated rates for the various LGUs if not provided otherwise. </t>
  </si>
  <si>
    <t xml:space="preserve">Philippine Statistics Authority, Regional Offices. Regional Social and Economic Trend. Various editions.  </t>
  </si>
  <si>
    <t>Socio-economic Context</t>
  </si>
  <si>
    <t>Violent Crime Context</t>
  </si>
  <si>
    <t>BR - Datasources</t>
  </si>
  <si>
    <t>BR - Homicides</t>
  </si>
  <si>
    <t>PHL - Datasources</t>
  </si>
  <si>
    <t xml:space="preserve">Brazil - Police use of deadly force </t>
  </si>
  <si>
    <t>Brazil - Correlation Matrix</t>
  </si>
  <si>
    <t>own</t>
  </si>
  <si>
    <t>Correlation matrix made in R software using the ggcorr command from the ggplot2 package</t>
  </si>
  <si>
    <t>BR - Correlation Matrix</t>
  </si>
  <si>
    <t>PHL - Correlation Matrix</t>
  </si>
  <si>
    <t>Philippines - Correlation Matrix</t>
  </si>
  <si>
    <t>Philipinnes - Correlation Matrix</t>
  </si>
  <si>
    <t>Context</t>
  </si>
  <si>
    <t>Philippines - Police Use of Force</t>
  </si>
  <si>
    <t>PHL - Police Killings</t>
  </si>
  <si>
    <t>BR - Police Killings</t>
  </si>
  <si>
    <t>Police use of deadly force in Brazil and the Philippines: 
What macro-level factors say?</t>
  </si>
  <si>
    <t>Tab</t>
  </si>
  <si>
    <t>Title</t>
  </si>
  <si>
    <t>2016 to 2022</t>
  </si>
  <si>
    <t>robbery</t>
  </si>
  <si>
    <t>Philippines: Murder,  intentional homicides and robbery, 2007-2021</t>
  </si>
  <si>
    <t>PHL - Homicides+Robbery</t>
  </si>
  <si>
    <t>Philippines  - Police Use of Deadly Force: National and Bulacan province</t>
  </si>
  <si>
    <t>Philippines - Murder, Homicide and Robbery</t>
  </si>
  <si>
    <t xml:space="preserve">Philippine Statistics Authority. Philippine Statistical Yearbook, various editions. https://psa.gov.ph/products-and-services/publications/philippine-statistical-yearbook  </t>
  </si>
  <si>
    <t>Philippine National Police various years. PNP Annual Accomplishment Report. https://pnp.gov.ph/annual-reports/</t>
  </si>
  <si>
    <t xml:space="preserve">The Philippines do not provide any serious information on drug crimes that would allow to assess regional or subregional or temporal variation - neither on the national nor subnational level. Comprehensive data for all LGU ony exist for early 2016. They were then prepared by the Philippine Drug Enforcement Agency, based on assessments of all barangay authorities all over the country.    </t>
  </si>
  <si>
    <t xml:space="preserve">The dataset for police-killings during the pre-Duterte period decade was established during the years 2012 to 2016. It relied on a dual search strategy in both English and Tagalog utilizing, on the one hand, the archives of several national and local newspapers and, on the other hand, Google search limited to periods of one year and including the name of a province or independent city in the search. The most significant results were linked to the search “police shootout” + name of province + reduced search period of one year. Other than the ABS-CBN dataset, this dataset also codes for wounded and other victims as bystanders and police, as well as the supposed crime that led to the armed encounter.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</si>
</sst>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1"/>
      <color theme="1"/>
      <name val="Calibri"/>
      <family val="2"/>
      <scheme val="minor"/>
    </font>
    <font>
      <b/>
      <sz val="11"/>
      <color theme="1"/>
      <name val="Calibri"/>
      <family val="2"/>
      <scheme val="minor"/>
    </font>
    <font>
      <b/>
      <sz val="9"/>
      <color indexed="81"/>
      <name val="Segoe UI"/>
      <family val="2"/>
    </font>
    <font>
      <sz val="9"/>
      <color indexed="81"/>
      <name val="Segoe UI"/>
      <family val="2"/>
    </font>
    <font>
      <u/>
      <sz val="11"/>
      <color theme="10"/>
      <name val="Calibri"/>
      <family val="2"/>
      <scheme val="minor"/>
    </font>
    <font>
      <b/>
      <sz val="14"/>
      <color theme="1"/>
      <name val="Calibri"/>
      <family val="2"/>
      <scheme val="minor"/>
    </font>
    <font>
      <b/>
      <sz val="12"/>
      <color theme="1"/>
      <name val="Calibri"/>
      <family val="2"/>
      <scheme val="minor"/>
    </font>
    <font>
      <sz val="10.5"/>
      <color rgb="FF595959"/>
      <name val="Calibri"/>
      <family val="2"/>
      <scheme val="minor"/>
    </font>
    <font>
      <sz val="11"/>
      <color theme="1"/>
      <name val="Symbol"/>
      <family val="1"/>
      <charset val="2"/>
    </font>
    <font>
      <sz val="11"/>
      <color rgb="FF000000"/>
      <name val="Symbol"/>
      <family val="1"/>
      <charset val="2"/>
    </font>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1"/>
      <color indexed="20"/>
      <name val="Calibri"/>
      <family val="2"/>
    </font>
    <font>
      <sz val="11"/>
      <color indexed="19"/>
      <name val="Calibri"/>
      <family val="2"/>
    </font>
    <font>
      <sz val="10"/>
      <color indexed="19"/>
      <name val="Arial"/>
      <family val="2"/>
    </font>
    <font>
      <sz val="10"/>
      <color indexed="63"/>
      <name val="Arial"/>
      <family val="2"/>
    </font>
    <font>
      <sz val="10"/>
      <color theme="1"/>
      <name val="Arial"/>
      <family val="2"/>
    </font>
    <font>
      <sz val="10"/>
      <color indexed="8"/>
      <name val="Arial"/>
      <family val="2"/>
    </font>
    <font>
      <sz val="10"/>
      <color indexed="23"/>
      <name val="Arial"/>
      <family val="2"/>
    </font>
    <font>
      <b/>
      <sz val="16"/>
      <color theme="1"/>
      <name val="Calibri"/>
      <family val="2"/>
      <scheme val="minor"/>
    </font>
    <font>
      <b/>
      <sz val="20"/>
      <color theme="1"/>
      <name val="Calibri"/>
      <family val="2"/>
      <scheme val="minor"/>
    </font>
    <font>
      <sz val="14"/>
      <color theme="1"/>
      <name val="Calibri"/>
      <family val="2"/>
      <scheme val="minor"/>
    </font>
    <font>
      <b/>
      <sz val="16"/>
      <color theme="1"/>
      <name val="Roboto"/>
    </font>
    <font>
      <b/>
      <sz val="14"/>
      <color theme="1"/>
      <name val="Roboto"/>
    </font>
    <font>
      <b/>
      <sz val="12"/>
      <color theme="1"/>
      <name val="Roboto"/>
    </font>
    <font>
      <sz val="12"/>
      <color theme="1"/>
      <name val="Roboto"/>
    </font>
    <font>
      <sz val="11"/>
      <color theme="1"/>
      <name val="Roboto"/>
    </font>
    <font>
      <u/>
      <sz val="10"/>
      <name val="Roboto"/>
    </font>
    <font>
      <sz val="10"/>
      <color theme="1"/>
      <name val="Roboto"/>
    </font>
    <font>
      <u/>
      <sz val="11"/>
      <name val="Calibri"/>
      <family val="2"/>
      <scheme val="minor"/>
    </font>
    <font>
      <u/>
      <sz val="11"/>
      <color theme="1"/>
      <name val="Calibri"/>
      <family val="2"/>
      <scheme val="minor"/>
    </font>
  </fonts>
  <fills count="2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47"/>
        <bgColor indexed="22"/>
      </patternFill>
    </fill>
    <fill>
      <patternFill patternType="solid">
        <fgColor indexed="10"/>
        <bgColor indexed="60"/>
      </patternFill>
    </fill>
    <fill>
      <patternFill patternType="solid">
        <fgColor indexed="42"/>
        <bgColor indexed="27"/>
      </patternFill>
    </fill>
    <fill>
      <patternFill patternType="solid">
        <fgColor indexed="45"/>
        <bgColor indexed="29"/>
      </patternFill>
    </fill>
    <fill>
      <patternFill patternType="solid">
        <fgColor indexed="43"/>
        <bgColor indexed="26"/>
      </patternFill>
    </fill>
    <fill>
      <patternFill patternType="solid">
        <fgColor indexed="26"/>
        <bgColor indexed="9"/>
      </patternFill>
    </fill>
    <fill>
      <patternFill patternType="solid">
        <fgColor indexed="47"/>
        <bgColor indexed="31"/>
      </patternFill>
    </fill>
    <fill>
      <patternFill patternType="solid">
        <fgColor indexed="10"/>
        <bgColor indexed="16"/>
      </patternFill>
    </fill>
    <fill>
      <patternFill patternType="solid">
        <fgColor indexed="31"/>
        <bgColor indexed="47"/>
      </patternFill>
    </fill>
    <fill>
      <patternFill patternType="solid">
        <fgColor rgb="FFCC99FF"/>
        <bgColor indexed="64"/>
      </patternFill>
    </fill>
    <fill>
      <patternFill patternType="solid">
        <fgColor theme="8" tint="0.7999816888943144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4" fillId="0" borderId="0" applyNumberFormat="0" applyFill="0" applyBorder="0" applyAlignment="0" applyProtection="0"/>
    <xf numFmtId="0" fontId="10" fillId="0" borderId="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0" borderId="0" applyNumberFormat="0" applyFill="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0" borderId="4"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1" fillId="13" borderId="0" applyNumberFormat="0" applyBorder="0" applyAlignment="0" applyProtection="0"/>
    <xf numFmtId="0" fontId="11" fillId="12" borderId="0" applyNumberFormat="0" applyBorder="0" applyAlignment="0" applyProtection="0"/>
    <xf numFmtId="0" fontId="25" fillId="0" borderId="0" applyNumberFormat="0" applyFill="0" applyBorder="0" applyAlignment="0" applyProtection="0"/>
    <xf numFmtId="0" fontId="11" fillId="22"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3" fillId="20" borderId="4" applyNumberFormat="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16" fillId="17" borderId="0" applyNumberFormat="0" applyBorder="0" applyAlignment="0" applyProtection="0"/>
    <xf numFmtId="0" fontId="22" fillId="20" borderId="0" applyNumberFormat="0" applyBorder="0" applyAlignment="0" applyProtection="0"/>
    <xf numFmtId="0" fontId="13" fillId="21" borderId="0" applyNumberFormat="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5" fillId="23" borderId="0" applyNumberFormat="0" applyBorder="0" applyAlignment="0" applyProtection="0"/>
    <xf numFmtId="0" fontId="25" fillId="0" borderId="0" applyNumberFormat="0" applyFill="0" applyBorder="0" applyAlignment="0" applyProtection="0"/>
    <xf numFmtId="0" fontId="25" fillId="14" borderId="0" applyNumberFormat="0" applyBorder="0" applyAlignment="0" applyProtection="0"/>
    <xf numFmtId="0" fontId="26" fillId="0" borderId="0" applyNumberFormat="0" applyFill="0" applyBorder="0" applyAlignment="0" applyProtection="0"/>
    <xf numFmtId="0" fontId="11" fillId="16"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74">
    <xf numFmtId="0" fontId="0" fillId="0" borderId="0" xfId="0"/>
    <xf numFmtId="0" fontId="0" fillId="0" borderId="0" xfId="0" applyAlignment="1">
      <alignment vertical="top" wrapText="1"/>
    </xf>
    <xf numFmtId="0" fontId="0" fillId="2" borderId="1" xfId="0" applyFill="1" applyBorder="1"/>
    <xf numFmtId="0" fontId="0" fillId="3" borderId="1" xfId="0" applyFill="1" applyBorder="1"/>
    <xf numFmtId="0" fontId="0" fillId="4" borderId="1" xfId="0" applyFill="1" applyBorder="1" applyAlignment="1">
      <alignment vertical="top" wrapText="1"/>
    </xf>
    <xf numFmtId="0" fontId="0" fillId="0" borderId="1" xfId="0" applyBorder="1"/>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1" fillId="0" borderId="0" xfId="0" applyFont="1"/>
    <xf numFmtId="0" fontId="0" fillId="2" borderId="1" xfId="0" applyFill="1" applyBorder="1" applyAlignment="1">
      <alignment vertical="top"/>
    </xf>
    <xf numFmtId="0" fontId="0" fillId="2" borderId="0" xfId="0" applyFill="1" applyAlignment="1">
      <alignment vertical="top" wrapText="1"/>
    </xf>
    <xf numFmtId="164" fontId="0" fillId="2" borderId="1" xfId="0" applyNumberFormat="1" applyFill="1" applyBorder="1"/>
    <xf numFmtId="0" fontId="0" fillId="0" borderId="0" xfId="0" applyAlignment="1">
      <alignment vertical="top"/>
    </xf>
    <xf numFmtId="0" fontId="0" fillId="6" borderId="0" xfId="0" applyFill="1" applyAlignment="1">
      <alignment vertical="top" wrapText="1"/>
    </xf>
    <xf numFmtId="164" fontId="0" fillId="6" borderId="1" xfId="0" applyNumberFormat="1" applyFill="1" applyBorder="1"/>
    <xf numFmtId="1" fontId="0" fillId="4" borderId="1" xfId="0" applyNumberFormat="1" applyFill="1" applyBorder="1"/>
    <xf numFmtId="0" fontId="0" fillId="0" borderId="1" xfId="0" applyBorder="1" applyAlignment="1">
      <alignment vertical="top"/>
    </xf>
    <xf numFmtId="0" fontId="0" fillId="6" borderId="1" xfId="0" applyFill="1" applyBorder="1" applyAlignment="1">
      <alignment vertical="top"/>
    </xf>
    <xf numFmtId="0" fontId="0" fillId="4" borderId="1" xfId="0" applyFill="1" applyBorder="1" applyAlignment="1">
      <alignment vertical="top"/>
    </xf>
    <xf numFmtId="0" fontId="0" fillId="0" borderId="0" xfId="0" applyBorder="1" applyAlignment="1">
      <alignment vertical="top"/>
    </xf>
    <xf numFmtId="0" fontId="1" fillId="0" borderId="1" xfId="0" applyFont="1" applyFill="1" applyBorder="1" applyAlignment="1">
      <alignment horizontal="center" vertical="center"/>
    </xf>
    <xf numFmtId="0" fontId="0" fillId="0" borderId="0" xfId="0" applyAlignment="1">
      <alignment vertical="center"/>
    </xf>
    <xf numFmtId="0" fontId="4" fillId="0" borderId="0" xfId="1" applyAlignment="1">
      <alignment vertical="top"/>
    </xf>
    <xf numFmtId="0" fontId="5" fillId="0" borderId="0" xfId="0" applyFont="1"/>
    <xf numFmtId="0" fontId="6" fillId="0" borderId="0" xfId="0" applyFont="1"/>
    <xf numFmtId="0" fontId="0" fillId="0" borderId="1" xfId="0" applyBorder="1" applyAlignment="1">
      <alignment horizontal="center"/>
    </xf>
    <xf numFmtId="0" fontId="1" fillId="10" borderId="1" xfId="0" applyFont="1" applyFill="1" applyBorder="1"/>
    <xf numFmtId="0" fontId="1" fillId="10" borderId="1" xfId="0" applyFont="1" applyFill="1" applyBorder="1" applyAlignment="1">
      <alignment horizont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horizontal="center" vertical="center" readingOrder="1"/>
    </xf>
    <xf numFmtId="0" fontId="8" fillId="0" borderId="0" xfId="0" applyFont="1" applyAlignment="1">
      <alignment horizontal="left" vertical="center" indent="4"/>
    </xf>
    <xf numFmtId="0" fontId="9" fillId="0" borderId="0" xfId="0" applyFont="1" applyAlignment="1">
      <alignment horizontal="justify" vertical="center"/>
    </xf>
    <xf numFmtId="0" fontId="0" fillId="0" borderId="1" xfId="0" applyBorder="1" applyAlignment="1">
      <alignment horizontal="left" vertical="center"/>
    </xf>
    <xf numFmtId="0" fontId="0" fillId="0" borderId="1" xfId="0" applyBorder="1" applyAlignment="1">
      <alignment horizontal="left" vertical="center" wrapText="1"/>
    </xf>
    <xf numFmtId="1" fontId="0" fillId="0" borderId="1" xfId="0" applyNumberFormat="1" applyBorder="1"/>
    <xf numFmtId="0" fontId="0" fillId="0" borderId="0" xfId="0"/>
    <xf numFmtId="0" fontId="24" fillId="0" borderId="1" xfId="0" applyFont="1" applyBorder="1" applyAlignment="1">
      <alignment vertical="center"/>
    </xf>
    <xf numFmtId="0" fontId="0" fillId="0" borderId="1" xfId="0" applyBorder="1"/>
    <xf numFmtId="0" fontId="0" fillId="0" borderId="0" xfId="0" applyBorder="1"/>
    <xf numFmtId="1" fontId="0" fillId="0" borderId="0" xfId="0" applyNumberFormat="1" applyBorder="1"/>
    <xf numFmtId="2" fontId="0" fillId="0" borderId="1" xfId="0" applyNumberFormat="1" applyBorder="1"/>
    <xf numFmtId="2" fontId="24" fillId="0" borderId="1" xfId="0" applyNumberFormat="1" applyFont="1" applyBorder="1" applyAlignment="1">
      <alignment vertical="center"/>
    </xf>
    <xf numFmtId="0" fontId="27" fillId="0" borderId="0" xfId="0" applyFont="1"/>
    <xf numFmtId="0" fontId="28" fillId="0" borderId="0" xfId="0" applyFont="1" applyAlignment="1"/>
    <xf numFmtId="0" fontId="0" fillId="2" borderId="8" xfId="0" applyFill="1" applyBorder="1" applyAlignment="1">
      <alignment vertical="top"/>
    </xf>
    <xf numFmtId="0" fontId="0" fillId="4" borderId="8" xfId="0" applyFill="1" applyBorder="1" applyAlignment="1">
      <alignment vertical="top"/>
    </xf>
    <xf numFmtId="0" fontId="0" fillId="4" borderId="5" xfId="0" applyFill="1" applyBorder="1" applyAlignment="1">
      <alignment vertical="top"/>
    </xf>
    <xf numFmtId="0" fontId="0" fillId="6" borderId="8" xfId="0" applyFill="1" applyBorder="1" applyAlignment="1">
      <alignment vertical="top" wrapText="1"/>
    </xf>
    <xf numFmtId="0" fontId="0" fillId="8" borderId="8" xfId="0" applyFill="1" applyBorder="1" applyAlignment="1">
      <alignment vertical="top" wrapText="1"/>
    </xf>
    <xf numFmtId="0" fontId="0" fillId="0" borderId="10" xfId="0" applyBorder="1"/>
    <xf numFmtId="0" fontId="0" fillId="0" borderId="11" xfId="0" applyBorder="1"/>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0" fillId="2" borderId="12" xfId="0" applyFill="1" applyBorder="1"/>
    <xf numFmtId="0" fontId="0" fillId="4" borderId="12" xfId="0" applyFill="1" applyBorder="1"/>
    <xf numFmtId="0" fontId="0" fillId="4" borderId="14" xfId="0" applyFill="1" applyBorder="1"/>
    <xf numFmtId="0" fontId="0" fillId="6" borderId="12" xfId="0" applyFill="1" applyBorder="1"/>
    <xf numFmtId="0" fontId="0" fillId="0" borderId="16" xfId="0" applyBorder="1"/>
    <xf numFmtId="0" fontId="0" fillId="0" borderId="17" xfId="0" applyBorder="1"/>
    <xf numFmtId="0" fontId="0" fillId="0" borderId="18" xfId="0" applyBorder="1"/>
    <xf numFmtId="0" fontId="6" fillId="0" borderId="9" xfId="0" applyFont="1" applyBorder="1"/>
    <xf numFmtId="0" fontId="0" fillId="3" borderId="13" xfId="0" applyFill="1" applyBorder="1"/>
    <xf numFmtId="0" fontId="0" fillId="5" borderId="13" xfId="0" applyFill="1" applyBorder="1"/>
    <xf numFmtId="0" fontId="0" fillId="7" borderId="13" xfId="0" applyFill="1" applyBorder="1"/>
    <xf numFmtId="0" fontId="1" fillId="0" borderId="8" xfId="0" applyFont="1" applyFill="1" applyBorder="1" applyAlignment="1">
      <alignment horizontal="center" vertical="center"/>
    </xf>
    <xf numFmtId="0" fontId="1" fillId="24" borderId="12" xfId="0" applyFont="1" applyFill="1" applyBorder="1" applyAlignment="1">
      <alignment horizontal="center" vertical="center"/>
    </xf>
    <xf numFmtId="0" fontId="1" fillId="24" borderId="1" xfId="0" applyFont="1" applyFill="1" applyBorder="1" applyAlignment="1">
      <alignment horizontal="center" vertical="center"/>
    </xf>
    <xf numFmtId="0" fontId="0" fillId="11" borderId="1" xfId="0" applyFill="1" applyBorder="1" applyAlignment="1">
      <alignment vertical="center"/>
    </xf>
    <xf numFmtId="0" fontId="0" fillId="11" borderId="8" xfId="0" applyFill="1" applyBorder="1" applyAlignment="1">
      <alignment vertical="center" wrapText="1"/>
    </xf>
    <xf numFmtId="0" fontId="0" fillId="11" borderId="12" xfId="0" applyFill="1" applyBorder="1" applyAlignment="1">
      <alignment vertical="center"/>
    </xf>
    <xf numFmtId="0" fontId="0" fillId="11" borderId="13" xfId="0" applyFill="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vertical="top" wrapText="1"/>
    </xf>
    <xf numFmtId="0" fontId="1" fillId="4" borderId="1" xfId="0" applyFont="1" applyFill="1" applyBorder="1" applyAlignment="1">
      <alignment vertical="center" wrapText="1"/>
    </xf>
    <xf numFmtId="0" fontId="1" fillId="4" borderId="1" xfId="0" applyFont="1" applyFill="1" applyBorder="1" applyAlignment="1">
      <alignment vertical="top" wrapText="1"/>
    </xf>
    <xf numFmtId="0" fontId="1" fillId="6" borderId="1" xfId="0" applyFont="1" applyFill="1" applyBorder="1" applyAlignment="1">
      <alignment vertical="top" wrapText="1"/>
    </xf>
    <xf numFmtId="0" fontId="1" fillId="8" borderId="1" xfId="0" applyFont="1" applyFill="1" applyBorder="1" applyAlignment="1">
      <alignment vertical="center" wrapText="1"/>
    </xf>
    <xf numFmtId="0" fontId="1" fillId="8" borderId="1" xfId="0" applyFont="1" applyFill="1" applyBorder="1"/>
    <xf numFmtId="0" fontId="1" fillId="11" borderId="1" xfId="0" applyFont="1" applyFill="1" applyBorder="1"/>
    <xf numFmtId="0" fontId="1" fillId="11" borderId="0" xfId="0" applyFont="1" applyFill="1" applyAlignment="1">
      <alignment wrapText="1"/>
    </xf>
    <xf numFmtId="164" fontId="0" fillId="2" borderId="12" xfId="0" applyNumberFormat="1" applyFill="1" applyBorder="1"/>
    <xf numFmtId="164" fontId="0" fillId="2" borderId="8" xfId="0" applyNumberFormat="1" applyFill="1" applyBorder="1"/>
    <xf numFmtId="164" fontId="0" fillId="2" borderId="13" xfId="0" applyNumberFormat="1" applyFill="1" applyBorder="1"/>
    <xf numFmtId="164" fontId="1" fillId="0" borderId="12"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64" fontId="1" fillId="0" borderId="8" xfId="0" applyNumberFormat="1" applyFont="1" applyFill="1" applyBorder="1" applyAlignment="1">
      <alignment horizontal="center" vertical="center"/>
    </xf>
    <xf numFmtId="164" fontId="1" fillId="0" borderId="13" xfId="0" applyNumberFormat="1" applyFont="1" applyFill="1" applyBorder="1" applyAlignment="1">
      <alignment horizontal="center" vertical="center"/>
    </xf>
    <xf numFmtId="164" fontId="0" fillId="4" borderId="12" xfId="0" applyNumberFormat="1" applyFill="1" applyBorder="1"/>
    <xf numFmtId="164" fontId="0" fillId="4" borderId="1" xfId="0" applyNumberFormat="1" applyFill="1" applyBorder="1"/>
    <xf numFmtId="164" fontId="0" fillId="4" borderId="8" xfId="0" applyNumberFormat="1" applyFill="1" applyBorder="1"/>
    <xf numFmtId="164" fontId="0" fillId="4" borderId="13" xfId="0" applyNumberFormat="1" applyFill="1" applyBorder="1"/>
    <xf numFmtId="164" fontId="0" fillId="4" borderId="14" xfId="0" applyNumberFormat="1" applyFill="1" applyBorder="1"/>
    <xf numFmtId="164" fontId="0" fillId="4" borderId="2" xfId="0" applyNumberFormat="1" applyFill="1" applyBorder="1"/>
    <xf numFmtId="164" fontId="0" fillId="4" borderId="5" xfId="0" applyNumberFormat="1" applyFill="1" applyBorder="1"/>
    <xf numFmtId="164" fontId="0" fillId="4" borderId="15" xfId="0" applyNumberFormat="1" applyFill="1" applyBorder="1"/>
    <xf numFmtId="164" fontId="0" fillId="6" borderId="12" xfId="0" applyNumberFormat="1" applyFill="1" applyBorder="1"/>
    <xf numFmtId="164" fontId="0" fillId="6" borderId="8" xfId="0" applyNumberFormat="1" applyFill="1" applyBorder="1"/>
    <xf numFmtId="164" fontId="0" fillId="6" borderId="13" xfId="0" applyNumberFormat="1" applyFill="1" applyBorder="1"/>
    <xf numFmtId="0" fontId="0" fillId="8" borderId="12" xfId="0" applyNumberFormat="1" applyFill="1" applyBorder="1" applyAlignment="1">
      <alignment vertical="center"/>
    </xf>
    <xf numFmtId="0" fontId="0" fillId="8" borderId="1" xfId="0" applyNumberFormat="1" applyFill="1" applyBorder="1" applyAlignment="1">
      <alignment vertical="center"/>
    </xf>
    <xf numFmtId="0" fontId="0" fillId="8" borderId="8" xfId="0" applyNumberFormat="1" applyFill="1" applyBorder="1" applyAlignment="1">
      <alignment vertical="center"/>
    </xf>
    <xf numFmtId="0" fontId="0" fillId="8" borderId="13" xfId="0" applyNumberFormat="1" applyFill="1" applyBorder="1" applyAlignment="1">
      <alignment vertical="center"/>
    </xf>
    <xf numFmtId="0" fontId="0" fillId="9" borderId="1" xfId="0" applyNumberFormat="1" applyFill="1" applyBorder="1" applyAlignment="1">
      <alignment vertical="center"/>
    </xf>
    <xf numFmtId="0" fontId="0" fillId="9" borderId="13" xfId="0" applyNumberFormat="1" applyFill="1" applyBorder="1" applyAlignment="1">
      <alignment vertical="center"/>
    </xf>
    <xf numFmtId="0" fontId="1" fillId="0" borderId="12"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0" fillId="5" borderId="2" xfId="0" applyFill="1" applyBorder="1"/>
    <xf numFmtId="0" fontId="0" fillId="5" borderId="15" xfId="0" applyFill="1" applyBorder="1"/>
    <xf numFmtId="0" fontId="0" fillId="0" borderId="8" xfId="0" applyFill="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vertical="top"/>
    </xf>
    <xf numFmtId="0" fontId="6" fillId="2" borderId="1" xfId="0" applyFont="1" applyFill="1" applyBorder="1" applyAlignment="1">
      <alignment vertical="top"/>
    </xf>
    <xf numFmtId="0" fontId="6" fillId="6" borderId="1" xfId="0" applyFont="1" applyFill="1" applyBorder="1" applyAlignment="1">
      <alignment vertical="top"/>
    </xf>
    <xf numFmtId="0" fontId="1" fillId="0" borderId="1" xfId="0" applyFont="1" applyBorder="1"/>
    <xf numFmtId="0" fontId="5" fillId="0" borderId="0" xfId="0" applyFont="1" applyAlignment="1">
      <alignment vertical="top"/>
    </xf>
    <xf numFmtId="0" fontId="29" fillId="0" borderId="0" xfId="0" applyFont="1"/>
    <xf numFmtId="0" fontId="0" fillId="0" borderId="0" xfId="0" applyAlignment="1">
      <alignment vertical="center" wrapText="1"/>
    </xf>
    <xf numFmtId="0" fontId="1" fillId="0" borderId="2" xfId="0"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xf>
    <xf numFmtId="0" fontId="1" fillId="0" borderId="1" xfId="0" applyFont="1"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31" fillId="0" borderId="0" xfId="0" applyFont="1"/>
    <xf numFmtId="0" fontId="32" fillId="0" borderId="0" xfId="0" applyFont="1"/>
    <xf numFmtId="0" fontId="33" fillId="0" borderId="0" xfId="0" applyFont="1"/>
    <xf numFmtId="0" fontId="30" fillId="0" borderId="0" xfId="0" applyFont="1" applyAlignment="1"/>
    <xf numFmtId="0" fontId="35" fillId="7" borderId="1" xfId="1" quotePrefix="1" applyFont="1" applyFill="1" applyBorder="1" applyAlignment="1">
      <alignment horizontal="left" vertical="center"/>
    </xf>
    <xf numFmtId="0" fontId="0" fillId="0" borderId="5" xfId="0" applyBorder="1"/>
    <xf numFmtId="0" fontId="35" fillId="5" borderId="1" xfId="1" quotePrefix="1" applyFont="1" applyFill="1" applyBorder="1" applyAlignment="1">
      <alignment horizontal="left" vertical="center"/>
    </xf>
    <xf numFmtId="0" fontId="1" fillId="0" borderId="0" xfId="0" applyFont="1" applyBorder="1"/>
    <xf numFmtId="0" fontId="0" fillId="0" borderId="3" xfId="0" applyBorder="1"/>
    <xf numFmtId="0" fontId="0" fillId="0" borderId="19" xfId="0" applyBorder="1"/>
    <xf numFmtId="0" fontId="0" fillId="0" borderId="20" xfId="0" applyBorder="1"/>
    <xf numFmtId="0" fontId="0" fillId="0" borderId="21" xfId="0" applyBorder="1"/>
    <xf numFmtId="0" fontId="35" fillId="25" borderId="1" xfId="1" applyFont="1" applyFill="1" applyBorder="1" applyAlignment="1">
      <alignment horizontal="left" vertical="center"/>
    </xf>
    <xf numFmtId="0" fontId="0" fillId="0" borderId="0" xfId="0" applyFont="1"/>
    <xf numFmtId="0" fontId="33" fillId="0" borderId="0" xfId="0" applyFont="1" applyAlignment="1">
      <alignment vertical="center"/>
    </xf>
    <xf numFmtId="0" fontId="27" fillId="0" borderId="0" xfId="0" applyFont="1" applyAlignment="1">
      <alignment vertical="center"/>
    </xf>
    <xf numFmtId="0" fontId="33" fillId="0" borderId="0" xfId="0" applyFont="1" applyAlignment="1">
      <alignment horizontal="right" vertical="center"/>
    </xf>
    <xf numFmtId="0" fontId="6" fillId="2" borderId="1" xfId="0" applyFont="1" applyFill="1" applyBorder="1"/>
    <xf numFmtId="0" fontId="6" fillId="6" borderId="1" xfId="0" applyFont="1" applyFill="1" applyBorder="1"/>
    <xf numFmtId="0" fontId="6" fillId="6" borderId="2" xfId="0" applyFont="1" applyFill="1" applyBorder="1"/>
    <xf numFmtId="0" fontId="0" fillId="0" borderId="22" xfId="0" applyBorder="1"/>
    <xf numFmtId="0" fontId="34" fillId="11" borderId="1" xfId="0" applyFont="1" applyFill="1" applyBorder="1" applyAlignment="1">
      <alignment horizontal="center" vertical="center"/>
    </xf>
    <xf numFmtId="0" fontId="36" fillId="5" borderId="1" xfId="0" applyFont="1" applyFill="1" applyBorder="1" applyAlignment="1">
      <alignment vertical="center"/>
    </xf>
    <xf numFmtId="0" fontId="36" fillId="25" borderId="1" xfId="0" applyFont="1" applyFill="1" applyBorder="1" applyAlignment="1">
      <alignment vertical="center"/>
    </xf>
    <xf numFmtId="0" fontId="36" fillId="7" borderId="1" xfId="0" applyFont="1" applyFill="1" applyBorder="1" applyAlignment="1">
      <alignment vertical="center"/>
    </xf>
    <xf numFmtId="0" fontId="37" fillId="25" borderId="1" xfId="1" applyFont="1" applyFill="1" applyBorder="1" applyAlignment="1">
      <alignment vertical="center"/>
    </xf>
    <xf numFmtId="0" fontId="37" fillId="5" borderId="1" xfId="1" applyFont="1" applyFill="1" applyBorder="1" applyAlignment="1">
      <alignment vertical="center"/>
    </xf>
    <xf numFmtId="0" fontId="37" fillId="7" borderId="1" xfId="1" applyFont="1" applyFill="1" applyBorder="1" applyAlignment="1">
      <alignment vertical="center"/>
    </xf>
    <xf numFmtId="0" fontId="0" fillId="10" borderId="8" xfId="0" applyFill="1" applyBorder="1"/>
    <xf numFmtId="0" fontId="0" fillId="10" borderId="23" xfId="0" applyFill="1" applyBorder="1"/>
    <xf numFmtId="0" fontId="0" fillId="10" borderId="24" xfId="0" applyFill="1" applyBorder="1"/>
    <xf numFmtId="0" fontId="1" fillId="26" borderId="0" xfId="0" applyFont="1" applyFill="1"/>
    <xf numFmtId="0" fontId="38" fillId="7" borderId="0" xfId="1" applyFont="1" applyFill="1"/>
    <xf numFmtId="0" fontId="1" fillId="5" borderId="1" xfId="0" applyFont="1" applyFill="1" applyBorder="1" applyAlignment="1">
      <alignment horizontal="center" vertical="center"/>
    </xf>
    <xf numFmtId="0" fontId="1" fillId="25" borderId="1" xfId="0" applyFont="1" applyFill="1" applyBorder="1" applyAlignment="1">
      <alignment horizontal="center" vertical="center"/>
    </xf>
    <xf numFmtId="0" fontId="1" fillId="7" borderId="1" xfId="0" applyFont="1" applyFill="1" applyBorder="1" applyAlignment="1">
      <alignment horizontal="center" vertical="center"/>
    </xf>
    <xf numFmtId="0" fontId="6" fillId="0" borderId="3" xfId="0" applyFont="1" applyBorder="1" applyAlignment="1">
      <alignment horizontal="center" vertical="center"/>
    </xf>
    <xf numFmtId="0" fontId="0" fillId="0" borderId="0" xfId="0" applyAlignment="1">
      <alignment horizontal="left" vertical="top" wrapText="1"/>
    </xf>
    <xf numFmtId="0" fontId="6" fillId="0" borderId="3" xfId="0" applyFont="1" applyBorder="1" applyAlignment="1">
      <alignment horizontal="left" vertical="center"/>
    </xf>
    <xf numFmtId="0" fontId="0" fillId="10" borderId="1" xfId="0" applyFill="1" applyBorder="1" applyAlignment="1">
      <alignment vertical="top" wrapText="1"/>
    </xf>
    <xf numFmtId="0" fontId="0" fillId="10" borderId="1" xfId="0" applyFill="1" applyBorder="1" applyAlignment="1">
      <alignment wrapText="1"/>
    </xf>
  </cellXfs>
  <cellStyles count="44">
    <cellStyle name="Accent" xfId="23" xr:uid="{814FC05E-E6F6-4C0F-AF3F-4895E88C5AE3}"/>
    <cellStyle name="Accent 1" xfId="22" xr:uid="{2E1E8F27-23B0-485E-8174-C7FAF68CCAB3}"/>
    <cellStyle name="Accent 1 1" xfId="3" xr:uid="{83973C6C-B47B-49C3-9A6D-D51C2BE4E3B9}"/>
    <cellStyle name="Accent 2" xfId="21" xr:uid="{B37C356A-EB94-4EFA-AFED-564CDC3102E4}"/>
    <cellStyle name="Accent 2 1" xfId="4" xr:uid="{B920B49F-763A-4A44-AB27-AFB6092090FF}"/>
    <cellStyle name="Accent 3" xfId="36" xr:uid="{6286ABCD-876D-4A02-B694-5306AB0E315F}"/>
    <cellStyle name="Accent 3 1" xfId="5" xr:uid="{EE506D7C-21F0-455C-90D7-A9EE209EADC6}"/>
    <cellStyle name="Accent 3 1 2" xfId="38" xr:uid="{0D1117DD-4A86-447A-8B42-CC53B0ED1D49}"/>
    <cellStyle name="Accent 4" xfId="6" xr:uid="{EA75E6B5-5D17-4210-BCB2-EB8BF536E652}"/>
    <cellStyle name="Accent 4 2" xfId="37" xr:uid="{57115652-E51D-416F-BE10-4516BE7A8A5B}"/>
    <cellStyle name="Bad 1" xfId="7" xr:uid="{C79F0295-CAFA-49A5-BFD4-073DBED63B60}"/>
    <cellStyle name="Bad 2" xfId="33" xr:uid="{7094E982-554E-4D02-B8A1-70E6833153AB}"/>
    <cellStyle name="Error" xfId="24" xr:uid="{31BA5317-103F-4AD0-BE24-F61B280C64E1}"/>
    <cellStyle name="Error 1" xfId="8" xr:uid="{C22B0FAA-B2B3-4F7B-9735-1CCE8BCFA623}"/>
    <cellStyle name="Error 1 2" xfId="40" xr:uid="{A4F4B1EE-C9C1-40CA-AE90-901D3EB033DC}"/>
    <cellStyle name="Footnote" xfId="29" xr:uid="{D5B00BE8-AAC2-48D8-9294-089529932F00}"/>
    <cellStyle name="Footnote 1" xfId="9" xr:uid="{D93FBD7F-EC7E-4044-8528-E9469A2DBE54}"/>
    <cellStyle name="Footnote 1 2" xfId="39" xr:uid="{602FD1A3-7A69-4EC2-A100-6C307B542F6D}"/>
    <cellStyle name="Good 1" xfId="10" xr:uid="{69E1CC85-962C-4FEA-A9D2-C98F4280ACED}"/>
    <cellStyle name="Good 2" xfId="31" xr:uid="{AAB2E776-11FE-47F1-9B55-25B2B58DC9DC}"/>
    <cellStyle name="Heading" xfId="35" xr:uid="{69DDF0FF-FA11-4BA0-AE0D-D92A1EA36226}"/>
    <cellStyle name="Heading 1 1" xfId="11" xr:uid="{14124617-A3F1-4AF3-8524-C39A3CF99BCC}"/>
    <cellStyle name="Heading 1 1 2" xfId="41" xr:uid="{71E68138-126A-49BB-A96C-CB9DB63DA6B4}"/>
    <cellStyle name="Heading 1 2" xfId="25" xr:uid="{34D78027-419A-4402-8F69-D5CA759A66E7}"/>
    <cellStyle name="Heading 2 1" xfId="12" xr:uid="{FF29EC18-CB7F-4904-897A-3FB3F67ADE1C}"/>
    <cellStyle name="Heading 2 1 2" xfId="43" xr:uid="{806EA32C-D157-472C-95DE-0513676C3499}"/>
    <cellStyle name="Heading 2 2" xfId="26" xr:uid="{872EC743-9769-420B-BA82-B107C01CF48F}"/>
    <cellStyle name="Heading 3 2" xfId="42" xr:uid="{D8454BAA-162D-47D6-B067-49C8DA6D609F}"/>
    <cellStyle name="Heading 3 3" xfId="13" xr:uid="{3977071B-121A-4D0F-B903-B9CAC0F45A8D}"/>
    <cellStyle name="Incorreto" xfId="14" xr:uid="{1F19D748-5838-46D8-AF7E-989109CBE3EF}"/>
    <cellStyle name="Link" xfId="1" builtinId="8"/>
    <cellStyle name="Neutra" xfId="15" xr:uid="{C05402C5-93A3-444A-B8CF-7EFB6D7C6211}"/>
    <cellStyle name="Neutral 1" xfId="16" xr:uid="{A0FE9C04-37BC-4088-B071-887F1D036111}"/>
    <cellStyle name="Neutral 2" xfId="32" xr:uid="{A3608B76-3A41-42BF-B261-7D34FB4227FE}"/>
    <cellStyle name="Normal 2" xfId="2" xr:uid="{97C73C83-8035-465B-802B-25880B485FED}"/>
    <cellStyle name="Note 1" xfId="17" xr:uid="{78CDC90D-6696-4AE1-9B1A-C958E656D6A3}"/>
    <cellStyle name="Note 2" xfId="28" xr:uid="{35468E22-6776-4530-95AD-6A3FFE8F1EEC}"/>
    <cellStyle name="Standard" xfId="0" builtinId="0"/>
    <cellStyle name="Status" xfId="30" xr:uid="{8D65930C-FB97-421F-97F2-19C3B6440E59}"/>
    <cellStyle name="Status 1" xfId="18" xr:uid="{E24C5154-91AC-4007-912F-0084C4D8C350}"/>
    <cellStyle name="Text" xfId="27" xr:uid="{5B636ABF-A346-4B01-99B6-EAD6A094C184}"/>
    <cellStyle name="Text 1" xfId="19" xr:uid="{6EC5E741-82E2-4B9D-B879-5AE2AEEDAEA5}"/>
    <cellStyle name="Warning" xfId="34" xr:uid="{F4548B56-8AAA-4531-9B8E-B3C84E5614FD}"/>
    <cellStyle name="Warning 1" xfId="20" xr:uid="{56758B3D-74E9-43AE-B153-9680E19A168C}"/>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spPr>
            <a:solidFill>
              <a:schemeClr val="accent5">
                <a:tint val="42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Killings'!$B$39:$B$43</c:f>
              <c:strCache>
                <c:ptCount val="5"/>
                <c:pt idx="0">
                  <c:v>Amapá</c:v>
                </c:pt>
                <c:pt idx="1">
                  <c:v>Rio de Janeiro*</c:v>
                </c:pt>
                <c:pt idx="2">
                  <c:v>Sergipe*</c:v>
                </c:pt>
                <c:pt idx="3">
                  <c:v>Rio Grande do Sul</c:v>
                </c:pt>
                <c:pt idx="4">
                  <c:v>Goiás</c:v>
                </c:pt>
              </c:strCache>
            </c:strRef>
          </c:cat>
          <c:val>
            <c:numRef>
              <c:extLst>
                <c:ext xmlns:c15="http://schemas.microsoft.com/office/drawing/2012/chart" uri="{02D57815-91ED-43cb-92C2-25804820EDAC}">
                  <c15:fullRef>
                    <c15:sqref>'BR - Police Killings'!$C$39:$C$66</c15:sqref>
                  </c15:fullRef>
                </c:ext>
              </c:extLst>
              <c:f>'BR - Police Killings'!$C$39:$C$43</c:f>
              <c:numCache>
                <c:formatCode>General</c:formatCode>
                <c:ptCount val="5"/>
                <c:pt idx="0">
                  <c:v>0.44</c:v>
                </c:pt>
                <c:pt idx="1">
                  <c:v>2.72</c:v>
                </c:pt>
                <c:pt idx="2">
                  <c:v>0.14000000000000001</c:v>
                </c:pt>
                <c:pt idx="3">
                  <c:v>3.39</c:v>
                </c:pt>
                <c:pt idx="4">
                  <c:v>0.1</c:v>
                </c:pt>
              </c:numCache>
            </c:numRef>
          </c:val>
          <c:extLst>
            <c:ext xmlns:c16="http://schemas.microsoft.com/office/drawing/2014/chart" uri="{C3380CC4-5D6E-409C-BE32-E72D297353CC}">
              <c16:uniqueId val="{00000000-ACEB-4903-8EEB-5A5428A1962C}"/>
            </c:ext>
          </c:extLst>
        </c:ser>
        <c:ser>
          <c:idx val="1"/>
          <c:order val="1"/>
          <c:spPr>
            <a:solidFill>
              <a:schemeClr val="accent5">
                <a:tint val="54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Killings'!$B$39:$B$43</c:f>
              <c:strCache>
                <c:ptCount val="5"/>
                <c:pt idx="0">
                  <c:v>Amapá</c:v>
                </c:pt>
                <c:pt idx="1">
                  <c:v>Rio de Janeiro*</c:v>
                </c:pt>
                <c:pt idx="2">
                  <c:v>Sergipe*</c:v>
                </c:pt>
                <c:pt idx="3">
                  <c:v>Rio Grande do Sul</c:v>
                </c:pt>
                <c:pt idx="4">
                  <c:v>Goiás</c:v>
                </c:pt>
              </c:strCache>
            </c:strRef>
          </c:cat>
          <c:val>
            <c:numRef>
              <c:extLst>
                <c:ext xmlns:c15="http://schemas.microsoft.com/office/drawing/2012/chart" uri="{02D57815-91ED-43cb-92C2-25804820EDAC}">
                  <c15:fullRef>
                    <c15:sqref>'BR - Police Killings'!$D$39:$D$66</c15:sqref>
                  </c15:fullRef>
                </c:ext>
              </c:extLst>
              <c:f>'BR - Police Killings'!$D$39:$D$43</c:f>
              <c:numCache>
                <c:formatCode>General</c:formatCode>
                <c:ptCount val="5"/>
                <c:pt idx="0">
                  <c:v>0.28999999999999998</c:v>
                </c:pt>
                <c:pt idx="1">
                  <c:v>2.14</c:v>
                </c:pt>
                <c:pt idx="3">
                  <c:v>6.7</c:v>
                </c:pt>
                <c:pt idx="4">
                  <c:v>1.01</c:v>
                </c:pt>
              </c:numCache>
            </c:numRef>
          </c:val>
          <c:extLst>
            <c:ext xmlns:c16="http://schemas.microsoft.com/office/drawing/2014/chart" uri="{C3380CC4-5D6E-409C-BE32-E72D297353CC}">
              <c16:uniqueId val="{00000001-ACEB-4903-8EEB-5A5428A1962C}"/>
            </c:ext>
          </c:extLst>
        </c:ser>
        <c:ser>
          <c:idx val="2"/>
          <c:order val="2"/>
          <c:spPr>
            <a:solidFill>
              <a:schemeClr val="accent5">
                <a:tint val="65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Killings'!$B$39:$B$43</c:f>
              <c:strCache>
                <c:ptCount val="5"/>
                <c:pt idx="0">
                  <c:v>Amapá</c:v>
                </c:pt>
                <c:pt idx="1">
                  <c:v>Rio de Janeiro*</c:v>
                </c:pt>
                <c:pt idx="2">
                  <c:v>Sergipe*</c:v>
                </c:pt>
                <c:pt idx="3">
                  <c:v>Rio Grande do Sul</c:v>
                </c:pt>
                <c:pt idx="4">
                  <c:v>Goiás</c:v>
                </c:pt>
              </c:strCache>
            </c:strRef>
          </c:cat>
          <c:val>
            <c:numRef>
              <c:extLst>
                <c:ext xmlns:c15="http://schemas.microsoft.com/office/drawing/2012/chart" uri="{02D57815-91ED-43cb-92C2-25804820EDAC}">
                  <c15:fullRef>
                    <c15:sqref>'BR - Police Killings'!$E$39:$E$66</c15:sqref>
                  </c15:fullRef>
                </c:ext>
              </c:extLst>
              <c:f>'BR - Police Killings'!$E$39:$E$43</c:f>
              <c:numCache>
                <c:formatCode>General</c:formatCode>
                <c:ptCount val="5"/>
                <c:pt idx="0">
                  <c:v>0.14000000000000001</c:v>
                </c:pt>
                <c:pt idx="1">
                  <c:v>5.12</c:v>
                </c:pt>
                <c:pt idx="3">
                  <c:v>8.15</c:v>
                </c:pt>
                <c:pt idx="4">
                  <c:v>0.85</c:v>
                </c:pt>
              </c:numCache>
            </c:numRef>
          </c:val>
          <c:extLst>
            <c:ext xmlns:c16="http://schemas.microsoft.com/office/drawing/2014/chart" uri="{C3380CC4-5D6E-409C-BE32-E72D297353CC}">
              <c16:uniqueId val="{00000002-ACEB-4903-8EEB-5A5428A1962C}"/>
            </c:ext>
          </c:extLst>
        </c:ser>
        <c:ser>
          <c:idx val="3"/>
          <c:order val="3"/>
          <c:spPr>
            <a:solidFill>
              <a:schemeClr val="accent5">
                <a:tint val="77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Killings'!$B$39:$B$43</c:f>
              <c:strCache>
                <c:ptCount val="5"/>
                <c:pt idx="0">
                  <c:v>Amapá</c:v>
                </c:pt>
                <c:pt idx="1">
                  <c:v>Rio de Janeiro*</c:v>
                </c:pt>
                <c:pt idx="2">
                  <c:v>Sergipe*</c:v>
                </c:pt>
                <c:pt idx="3">
                  <c:v>Rio Grande do Sul</c:v>
                </c:pt>
                <c:pt idx="4">
                  <c:v>Goiás</c:v>
                </c:pt>
              </c:strCache>
            </c:strRef>
          </c:cat>
          <c:val>
            <c:numRef>
              <c:extLst>
                <c:ext xmlns:c15="http://schemas.microsoft.com/office/drawing/2012/chart" uri="{02D57815-91ED-43cb-92C2-25804820EDAC}">
                  <c15:fullRef>
                    <c15:sqref>'BR - Police Killings'!$F$39:$F$66</c15:sqref>
                  </c15:fullRef>
                </c:ext>
              </c:extLst>
              <c:f>'BR - Police Killings'!$F$39:$F$43</c:f>
              <c:numCache>
                <c:formatCode>General</c:formatCode>
                <c:ptCount val="5"/>
                <c:pt idx="0">
                  <c:v>0.4</c:v>
                </c:pt>
                <c:pt idx="1">
                  <c:v>2.97</c:v>
                </c:pt>
                <c:pt idx="2">
                  <c:v>1.62</c:v>
                </c:pt>
                <c:pt idx="3">
                  <c:v>5.0599999999999996</c:v>
                </c:pt>
                <c:pt idx="4">
                  <c:v>1.21</c:v>
                </c:pt>
              </c:numCache>
            </c:numRef>
          </c:val>
          <c:extLst>
            <c:ext xmlns:c16="http://schemas.microsoft.com/office/drawing/2014/chart" uri="{C3380CC4-5D6E-409C-BE32-E72D297353CC}">
              <c16:uniqueId val="{00000003-ACEB-4903-8EEB-5A5428A1962C}"/>
            </c:ext>
          </c:extLst>
        </c:ser>
        <c:ser>
          <c:idx val="4"/>
          <c:order val="4"/>
          <c:spPr>
            <a:solidFill>
              <a:schemeClr val="accent5">
                <a:tint val="89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Killings'!$B$39:$B$43</c:f>
              <c:strCache>
                <c:ptCount val="5"/>
                <c:pt idx="0">
                  <c:v>Amapá</c:v>
                </c:pt>
                <c:pt idx="1">
                  <c:v>Rio de Janeiro*</c:v>
                </c:pt>
                <c:pt idx="2">
                  <c:v>Sergipe*</c:v>
                </c:pt>
                <c:pt idx="3">
                  <c:v>Rio Grande do Sul</c:v>
                </c:pt>
                <c:pt idx="4">
                  <c:v>Goiás</c:v>
                </c:pt>
              </c:strCache>
            </c:strRef>
          </c:cat>
          <c:val>
            <c:numRef>
              <c:extLst>
                <c:ext xmlns:c15="http://schemas.microsoft.com/office/drawing/2012/chart" uri="{02D57815-91ED-43cb-92C2-25804820EDAC}">
                  <c15:fullRef>
                    <c15:sqref>'BR - Police Killings'!$G$39:$G$66</c15:sqref>
                  </c15:fullRef>
                </c:ext>
              </c:extLst>
              <c:f>'BR - Police Killings'!$G$39:$G$43</c:f>
              <c:numCache>
                <c:formatCode>General</c:formatCode>
                <c:ptCount val="5"/>
                <c:pt idx="0">
                  <c:v>2.48</c:v>
                </c:pt>
                <c:pt idx="1">
                  <c:v>3.26</c:v>
                </c:pt>
                <c:pt idx="2">
                  <c:v>1.61</c:v>
                </c:pt>
                <c:pt idx="3">
                  <c:v>5.12</c:v>
                </c:pt>
                <c:pt idx="4">
                  <c:v>1.68</c:v>
                </c:pt>
              </c:numCache>
            </c:numRef>
          </c:val>
          <c:extLst>
            <c:ext xmlns:c16="http://schemas.microsoft.com/office/drawing/2014/chart" uri="{C3380CC4-5D6E-409C-BE32-E72D297353CC}">
              <c16:uniqueId val="{00000004-ACEB-4903-8EEB-5A5428A1962C}"/>
            </c:ext>
          </c:extLst>
        </c:ser>
        <c:ser>
          <c:idx val="5"/>
          <c:order val="5"/>
          <c:spPr>
            <a:solidFill>
              <a:schemeClr val="accent5"/>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Killings'!$B$39:$B$43</c:f>
              <c:strCache>
                <c:ptCount val="5"/>
                <c:pt idx="0">
                  <c:v>Amapá</c:v>
                </c:pt>
                <c:pt idx="1">
                  <c:v>Rio de Janeiro*</c:v>
                </c:pt>
                <c:pt idx="2">
                  <c:v>Sergipe*</c:v>
                </c:pt>
                <c:pt idx="3">
                  <c:v>Rio Grande do Sul</c:v>
                </c:pt>
                <c:pt idx="4">
                  <c:v>Goiás</c:v>
                </c:pt>
              </c:strCache>
            </c:strRef>
          </c:cat>
          <c:val>
            <c:numRef>
              <c:extLst>
                <c:ext xmlns:c15="http://schemas.microsoft.com/office/drawing/2012/chart" uri="{02D57815-91ED-43cb-92C2-25804820EDAC}">
                  <c15:fullRef>
                    <c15:sqref>'BR - Police Killings'!$H$39:$H$66</c15:sqref>
                  </c15:fullRef>
                </c:ext>
              </c:extLst>
              <c:f>'BR - Police Killings'!$H$39:$H$43</c:f>
              <c:numCache>
                <c:formatCode>General</c:formatCode>
                <c:ptCount val="5"/>
                <c:pt idx="0">
                  <c:v>7.41</c:v>
                </c:pt>
                <c:pt idx="1">
                  <c:v>4.66</c:v>
                </c:pt>
                <c:pt idx="2">
                  <c:v>3.48</c:v>
                </c:pt>
                <c:pt idx="3">
                  <c:v>3.23</c:v>
                </c:pt>
                <c:pt idx="4">
                  <c:v>2.67</c:v>
                </c:pt>
              </c:numCache>
            </c:numRef>
          </c:val>
          <c:extLst>
            <c:ext xmlns:c16="http://schemas.microsoft.com/office/drawing/2014/chart" uri="{C3380CC4-5D6E-409C-BE32-E72D297353CC}">
              <c16:uniqueId val="{0000000B-ACEB-4903-8EEB-5A5428A1962C}"/>
            </c:ext>
          </c:extLst>
        </c:ser>
        <c:ser>
          <c:idx val="6"/>
          <c:order val="6"/>
          <c:spPr>
            <a:solidFill>
              <a:schemeClr val="accent5">
                <a:shade val="88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Killings'!$B$39:$B$43</c:f>
              <c:strCache>
                <c:ptCount val="5"/>
                <c:pt idx="0">
                  <c:v>Amapá</c:v>
                </c:pt>
                <c:pt idx="1">
                  <c:v>Rio de Janeiro*</c:v>
                </c:pt>
                <c:pt idx="2">
                  <c:v>Sergipe*</c:v>
                </c:pt>
                <c:pt idx="3">
                  <c:v>Rio Grande do Sul</c:v>
                </c:pt>
                <c:pt idx="4">
                  <c:v>Goiás</c:v>
                </c:pt>
              </c:strCache>
            </c:strRef>
          </c:cat>
          <c:val>
            <c:numRef>
              <c:extLst>
                <c:ext xmlns:c15="http://schemas.microsoft.com/office/drawing/2012/chart" uri="{02D57815-91ED-43cb-92C2-25804820EDAC}">
                  <c15:fullRef>
                    <c15:sqref>'BR - Police Killings'!$I$39:$I$66</c15:sqref>
                  </c15:fullRef>
                </c:ext>
              </c:extLst>
              <c:f>'BR - Police Killings'!$I$39:$I$43</c:f>
              <c:numCache>
                <c:formatCode>General</c:formatCode>
                <c:ptCount val="5"/>
                <c:pt idx="0">
                  <c:v>6.64</c:v>
                </c:pt>
                <c:pt idx="1">
                  <c:v>5.65</c:v>
                </c:pt>
                <c:pt idx="2">
                  <c:v>3.3</c:v>
                </c:pt>
                <c:pt idx="3">
                  <c:v>3.59</c:v>
                </c:pt>
                <c:pt idx="4">
                  <c:v>3.5</c:v>
                </c:pt>
              </c:numCache>
            </c:numRef>
          </c:val>
          <c:extLst>
            <c:ext xmlns:c16="http://schemas.microsoft.com/office/drawing/2014/chart" uri="{C3380CC4-5D6E-409C-BE32-E72D297353CC}">
              <c16:uniqueId val="{0000000C-ACEB-4903-8EEB-5A5428A1962C}"/>
            </c:ext>
          </c:extLst>
        </c:ser>
        <c:ser>
          <c:idx val="7"/>
          <c:order val="7"/>
          <c:spPr>
            <a:solidFill>
              <a:schemeClr val="accent5">
                <a:shade val="76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Killings'!$B$39:$B$43</c:f>
              <c:strCache>
                <c:ptCount val="5"/>
                <c:pt idx="0">
                  <c:v>Amapá</c:v>
                </c:pt>
                <c:pt idx="1">
                  <c:v>Rio de Janeiro*</c:v>
                </c:pt>
                <c:pt idx="2">
                  <c:v>Sergipe*</c:v>
                </c:pt>
                <c:pt idx="3">
                  <c:v>Rio Grande do Sul</c:v>
                </c:pt>
                <c:pt idx="4">
                  <c:v>Goiás</c:v>
                </c:pt>
              </c:strCache>
            </c:strRef>
          </c:cat>
          <c:val>
            <c:numRef>
              <c:extLst>
                <c:ext xmlns:c15="http://schemas.microsoft.com/office/drawing/2012/chart" uri="{02D57815-91ED-43cb-92C2-25804820EDAC}">
                  <c15:fullRef>
                    <c15:sqref>'BR - Police Killings'!$J$39:$J$66</c15:sqref>
                  </c15:fullRef>
                </c:ext>
              </c:extLst>
              <c:f>'BR - Police Killings'!$J$39:$J$43</c:f>
              <c:numCache>
                <c:formatCode>General</c:formatCode>
                <c:ptCount val="5"/>
                <c:pt idx="0">
                  <c:v>5.3</c:v>
                </c:pt>
                <c:pt idx="1">
                  <c:v>7.49</c:v>
                </c:pt>
                <c:pt idx="2">
                  <c:v>5.29</c:v>
                </c:pt>
                <c:pt idx="3">
                  <c:v>1.83</c:v>
                </c:pt>
                <c:pt idx="4">
                  <c:v>6.01</c:v>
                </c:pt>
              </c:numCache>
            </c:numRef>
          </c:val>
          <c:extLst>
            <c:ext xmlns:c16="http://schemas.microsoft.com/office/drawing/2014/chart" uri="{C3380CC4-5D6E-409C-BE32-E72D297353CC}">
              <c16:uniqueId val="{0000000D-ACEB-4903-8EEB-5A5428A1962C}"/>
            </c:ext>
          </c:extLst>
        </c:ser>
        <c:ser>
          <c:idx val="8"/>
          <c:order val="8"/>
          <c:spPr>
            <a:solidFill>
              <a:schemeClr val="accent5">
                <a:shade val="65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Killings'!$B$39:$B$43</c:f>
              <c:strCache>
                <c:ptCount val="5"/>
                <c:pt idx="0">
                  <c:v>Amapá</c:v>
                </c:pt>
                <c:pt idx="1">
                  <c:v>Rio de Janeiro*</c:v>
                </c:pt>
                <c:pt idx="2">
                  <c:v>Sergipe*</c:v>
                </c:pt>
                <c:pt idx="3">
                  <c:v>Rio Grande do Sul</c:v>
                </c:pt>
                <c:pt idx="4">
                  <c:v>Goiás</c:v>
                </c:pt>
              </c:strCache>
            </c:strRef>
          </c:cat>
          <c:val>
            <c:numRef>
              <c:extLst>
                <c:ext xmlns:c15="http://schemas.microsoft.com/office/drawing/2012/chart" uri="{02D57815-91ED-43cb-92C2-25804820EDAC}">
                  <c15:fullRef>
                    <c15:sqref>'BR - Police Killings'!$K$39:$K$66</c15:sqref>
                  </c15:fullRef>
                </c:ext>
              </c:extLst>
              <c:f>'BR - Police Killings'!$K$39:$K$43</c:f>
              <c:numCache>
                <c:formatCode>General</c:formatCode>
                <c:ptCount val="5"/>
                <c:pt idx="0">
                  <c:v>14.19</c:v>
                </c:pt>
                <c:pt idx="1">
                  <c:v>8.8000000000000007</c:v>
                </c:pt>
                <c:pt idx="2">
                  <c:v>6.05</c:v>
                </c:pt>
                <c:pt idx="3">
                  <c:v>1.67</c:v>
                </c:pt>
                <c:pt idx="4">
                  <c:v>7.34</c:v>
                </c:pt>
              </c:numCache>
            </c:numRef>
          </c:val>
          <c:extLst>
            <c:ext xmlns:c16="http://schemas.microsoft.com/office/drawing/2014/chart" uri="{C3380CC4-5D6E-409C-BE32-E72D297353CC}">
              <c16:uniqueId val="{0000000E-ACEB-4903-8EEB-5A5428A1962C}"/>
            </c:ext>
          </c:extLst>
        </c:ser>
        <c:ser>
          <c:idx val="9"/>
          <c:order val="9"/>
          <c:spPr>
            <a:solidFill>
              <a:schemeClr val="accent5">
                <a:shade val="53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Killings'!$B$39:$B$43</c:f>
              <c:strCache>
                <c:ptCount val="5"/>
                <c:pt idx="0">
                  <c:v>Amapá</c:v>
                </c:pt>
                <c:pt idx="1">
                  <c:v>Rio de Janeiro*</c:v>
                </c:pt>
                <c:pt idx="2">
                  <c:v>Sergipe*</c:v>
                </c:pt>
                <c:pt idx="3">
                  <c:v>Rio Grande do Sul</c:v>
                </c:pt>
                <c:pt idx="4">
                  <c:v>Goiás</c:v>
                </c:pt>
              </c:strCache>
            </c:strRef>
          </c:cat>
          <c:val>
            <c:numRef>
              <c:extLst>
                <c:ext xmlns:c15="http://schemas.microsoft.com/office/drawing/2012/chart" uri="{02D57815-91ED-43cb-92C2-25804820EDAC}">
                  <c15:fullRef>
                    <c15:sqref>'BR - Police Killings'!$L$39:$L$66</c15:sqref>
                  </c15:fullRef>
                </c:ext>
              </c:extLst>
              <c:f>'BR - Police Killings'!$L$39:$L$43</c:f>
              <c:numCache>
                <c:formatCode>General</c:formatCode>
                <c:ptCount val="5"/>
                <c:pt idx="0">
                  <c:v>12.42</c:v>
                </c:pt>
                <c:pt idx="1">
                  <c:v>6</c:v>
                </c:pt>
                <c:pt idx="2">
                  <c:v>7.08</c:v>
                </c:pt>
                <c:pt idx="3">
                  <c:v>1.43</c:v>
                </c:pt>
                <c:pt idx="4">
                  <c:v>8.6300000000000008</c:v>
                </c:pt>
              </c:numCache>
            </c:numRef>
          </c:val>
          <c:extLst>
            <c:ext xmlns:c16="http://schemas.microsoft.com/office/drawing/2014/chart" uri="{C3380CC4-5D6E-409C-BE32-E72D297353CC}">
              <c16:uniqueId val="{0000000F-ACEB-4903-8EEB-5A5428A1962C}"/>
            </c:ext>
          </c:extLst>
        </c:ser>
        <c:ser>
          <c:idx val="10"/>
          <c:order val="10"/>
          <c:spPr>
            <a:solidFill>
              <a:schemeClr val="accent5">
                <a:shade val="41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Killings'!$B$39:$B$43</c:f>
              <c:strCache>
                <c:ptCount val="5"/>
                <c:pt idx="0">
                  <c:v>Amapá</c:v>
                </c:pt>
                <c:pt idx="1">
                  <c:v>Rio de Janeiro*</c:v>
                </c:pt>
                <c:pt idx="2">
                  <c:v>Sergipe*</c:v>
                </c:pt>
                <c:pt idx="3">
                  <c:v>Rio Grande do Sul</c:v>
                </c:pt>
                <c:pt idx="4">
                  <c:v>Goiás</c:v>
                </c:pt>
              </c:strCache>
            </c:strRef>
          </c:cat>
          <c:val>
            <c:numRef>
              <c:extLst>
                <c:ext xmlns:c15="http://schemas.microsoft.com/office/drawing/2012/chart" uri="{02D57815-91ED-43cb-92C2-25804820EDAC}">
                  <c15:fullRef>
                    <c15:sqref>'BR - Police Killings'!$M$39:$M$66</c15:sqref>
                  </c15:fullRef>
                </c:ext>
              </c:extLst>
              <c:f>'BR - Police Killings'!$M$39:$M$43</c:f>
              <c:numCache>
                <c:formatCode>0.00</c:formatCode>
                <c:ptCount val="5"/>
                <c:pt idx="0">
                  <c:v>17.091816096616618</c:v>
                </c:pt>
                <c:pt idx="1">
                  <c:v>6.5046011506727606</c:v>
                </c:pt>
                <c:pt idx="2">
                  <c:v>7.526275682346693</c:v>
                </c:pt>
                <c:pt idx="3">
                  <c:v>1.1424455136339098</c:v>
                </c:pt>
                <c:pt idx="4">
                  <c:v>7.8261712996259396</c:v>
                </c:pt>
              </c:numCache>
            </c:numRef>
          </c:val>
          <c:extLst>
            <c:ext xmlns:c16="http://schemas.microsoft.com/office/drawing/2014/chart" uri="{C3380CC4-5D6E-409C-BE32-E72D297353CC}">
              <c16:uniqueId val="{00000010-ACEB-4903-8EEB-5A5428A1962C}"/>
            </c:ext>
          </c:extLst>
        </c:ser>
        <c:dLbls>
          <c:showLegendKey val="0"/>
          <c:showVal val="0"/>
          <c:showCatName val="0"/>
          <c:showSerName val="0"/>
          <c:showPercent val="0"/>
          <c:showBubbleSize val="0"/>
        </c:dLbls>
        <c:gapWidth val="219"/>
        <c:overlap val="-27"/>
        <c:axId val="1354775551"/>
        <c:axId val="1141878831"/>
      </c:barChart>
      <c:catAx>
        <c:axId val="1354775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41878831"/>
        <c:crosses val="autoZero"/>
        <c:auto val="1"/>
        <c:lblAlgn val="ctr"/>
        <c:lblOffset val="100"/>
        <c:noMultiLvlLbl val="0"/>
      </c:catAx>
      <c:valAx>
        <c:axId val="114187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547755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1"/>
              <a:t>Suspects killed by police in Bulacan province July 2006 to June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'PHL - Police Killings'!$D$44</c:f>
              <c:strCache>
                <c:ptCount val="1"/>
                <c:pt idx="0">
                  <c:v>killed</c:v>
                </c:pt>
              </c:strCache>
            </c:strRef>
          </c:tx>
          <c:spPr>
            <a:ln w="28575" cap="rnd">
              <a:solidFill>
                <a:schemeClr val="accent1"/>
              </a:solidFill>
              <a:round/>
            </a:ln>
            <a:effectLst/>
          </c:spPr>
          <c:marker>
            <c:symbol val="square"/>
            <c:size val="5"/>
            <c:spPr>
              <a:solidFill>
                <a:schemeClr val="accent1"/>
              </a:solidFill>
              <a:ln w="9525">
                <a:solidFill>
                  <a:schemeClr val="accent1">
                    <a:alpha val="98000"/>
                  </a:schemeClr>
                </a:solidFill>
              </a:ln>
              <a:effectLst/>
            </c:spPr>
          </c:marker>
          <c:cat>
            <c:strRef>
              <c:f>'PHL - Police Killings'!$C$45:$C$60</c:f>
              <c:strCache>
                <c:ptCount val="16"/>
                <c:pt idx="0">
                  <c:v>7/2006-6/2007</c:v>
                </c:pt>
                <c:pt idx="1">
                  <c:v>7/2007-6/2008</c:v>
                </c:pt>
                <c:pt idx="2">
                  <c:v>7/2008-6/2009</c:v>
                </c:pt>
                <c:pt idx="3">
                  <c:v>7/2009-6/2010</c:v>
                </c:pt>
                <c:pt idx="4">
                  <c:v>7/2010-6/2011</c:v>
                </c:pt>
                <c:pt idx="5">
                  <c:v>7/2011-6/2012</c:v>
                </c:pt>
                <c:pt idx="6">
                  <c:v>7/2012-6/2013</c:v>
                </c:pt>
                <c:pt idx="7">
                  <c:v>7/2013-6/2014</c:v>
                </c:pt>
                <c:pt idx="8">
                  <c:v>7/2014-6/2015</c:v>
                </c:pt>
                <c:pt idx="9">
                  <c:v>7/2015-6/2016</c:v>
                </c:pt>
                <c:pt idx="10">
                  <c:v>7/2016-6/2017</c:v>
                </c:pt>
                <c:pt idx="11">
                  <c:v>7/2017-6/2018</c:v>
                </c:pt>
                <c:pt idx="12">
                  <c:v>7/2018-6/2019</c:v>
                </c:pt>
                <c:pt idx="13">
                  <c:v>7/2019-6/2020</c:v>
                </c:pt>
                <c:pt idx="14">
                  <c:v>7/2020-6/2021</c:v>
                </c:pt>
                <c:pt idx="15">
                  <c:v>7/2021-6/2022</c:v>
                </c:pt>
              </c:strCache>
            </c:strRef>
          </c:cat>
          <c:val>
            <c:numRef>
              <c:f>'PHL - Police Killings'!$D$45:$D$60</c:f>
              <c:numCache>
                <c:formatCode>General</c:formatCode>
                <c:ptCount val="16"/>
                <c:pt idx="0">
                  <c:v>8</c:v>
                </c:pt>
                <c:pt idx="1">
                  <c:v>12</c:v>
                </c:pt>
                <c:pt idx="2">
                  <c:v>19</c:v>
                </c:pt>
                <c:pt idx="3">
                  <c:v>12</c:v>
                </c:pt>
                <c:pt idx="4">
                  <c:v>8</c:v>
                </c:pt>
                <c:pt idx="5">
                  <c:v>23</c:v>
                </c:pt>
                <c:pt idx="6">
                  <c:v>11</c:v>
                </c:pt>
                <c:pt idx="7">
                  <c:v>3</c:v>
                </c:pt>
                <c:pt idx="8">
                  <c:v>27</c:v>
                </c:pt>
                <c:pt idx="9">
                  <c:v>38</c:v>
                </c:pt>
                <c:pt idx="10">
                  <c:v>336</c:v>
                </c:pt>
                <c:pt idx="11">
                  <c:v>215</c:v>
                </c:pt>
                <c:pt idx="12">
                  <c:v>225</c:v>
                </c:pt>
                <c:pt idx="13">
                  <c:v>128</c:v>
                </c:pt>
                <c:pt idx="14">
                  <c:v>29</c:v>
                </c:pt>
                <c:pt idx="15">
                  <c:v>17</c:v>
                </c:pt>
              </c:numCache>
            </c:numRef>
          </c:val>
          <c:smooth val="0"/>
          <c:extLst>
            <c:ext xmlns:c16="http://schemas.microsoft.com/office/drawing/2014/chart" uri="{C3380CC4-5D6E-409C-BE32-E72D297353CC}">
              <c16:uniqueId val="{00000000-253B-41FC-8596-9F7A529D5345}"/>
            </c:ext>
          </c:extLst>
        </c:ser>
        <c:dLbls>
          <c:showLegendKey val="0"/>
          <c:showVal val="0"/>
          <c:showCatName val="0"/>
          <c:showSerName val="0"/>
          <c:showPercent val="0"/>
          <c:showBubbleSize val="0"/>
        </c:dLbls>
        <c:marker val="1"/>
        <c:smooth val="0"/>
        <c:axId val="1993118208"/>
        <c:axId val="1762937408"/>
      </c:lineChart>
      <c:catAx>
        <c:axId val="199311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62937408"/>
        <c:crosses val="autoZero"/>
        <c:auto val="1"/>
        <c:lblAlgn val="ctr"/>
        <c:lblOffset val="100"/>
        <c:noMultiLvlLbl val="0"/>
      </c:catAx>
      <c:valAx>
        <c:axId val="1762937408"/>
        <c:scaling>
          <c:orientation val="minMax"/>
          <c:max val="3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931182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050" b="1" i="0" baseline="0">
                <a:effectLst/>
              </a:rPr>
              <a:t>Murder and intentional homicide in the Philippines 2007 to 2022</a:t>
            </a:r>
            <a:endParaRPr lang="de-DE" sz="1050" b="1">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manualLayout>
          <c:layoutTarget val="inner"/>
          <c:xMode val="edge"/>
          <c:yMode val="edge"/>
          <c:x val="6.4481492305076063E-2"/>
          <c:y val="0.15068870523415978"/>
          <c:w val="0.9166788600678093"/>
          <c:h val="0.72383679312813165"/>
        </c:manualLayout>
      </c:layout>
      <c:barChart>
        <c:barDir val="col"/>
        <c:grouping val="stacked"/>
        <c:varyColors val="0"/>
        <c:ser>
          <c:idx val="0"/>
          <c:order val="0"/>
          <c:tx>
            <c:strRef>
              <c:f>'PHL - Homicide+Robbery'!$B$10</c:f>
              <c:strCache>
                <c:ptCount val="1"/>
                <c:pt idx="0">
                  <c:v>murder</c:v>
                </c:pt>
              </c:strCache>
            </c:strRef>
          </c:tx>
          <c:spPr>
            <a:solidFill>
              <a:schemeClr val="accent1"/>
            </a:solidFill>
            <a:ln>
              <a:noFill/>
            </a:ln>
            <a:effectLst/>
          </c:spPr>
          <c:invertIfNegative val="0"/>
          <c:cat>
            <c:numRef>
              <c:f>'PHL - Homicide+Robbery'!$L$9:$Y$9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'PHL - Homicide+Robbery'!$L$10:$Y$10</c:f>
              <c:numCache>
                <c:formatCode>General</c:formatCode>
                <c:ptCount val="14"/>
                <c:pt idx="0">
                  <c:v>9348</c:v>
                </c:pt>
                <c:pt idx="1">
                  <c:v>8897</c:v>
                </c:pt>
                <c:pt idx="2">
                  <c:v>8674</c:v>
                </c:pt>
                <c:pt idx="3">
                  <c:v>8484</c:v>
                </c:pt>
                <c:pt idx="4">
                  <c:v>9153</c:v>
                </c:pt>
                <c:pt idx="5">
                  <c:v>9756</c:v>
                </c:pt>
                <c:pt idx="6">
                  <c:v>9642</c:v>
                </c:pt>
                <c:pt idx="7">
                  <c:v>11379</c:v>
                </c:pt>
                <c:pt idx="8">
                  <c:v>8862</c:v>
                </c:pt>
                <c:pt idx="9">
                  <c:v>6877</c:v>
                </c:pt>
                <c:pt idx="10">
                  <c:v>6319</c:v>
                </c:pt>
                <c:pt idx="11">
                  <c:v>5492</c:v>
                </c:pt>
                <c:pt idx="12">
                  <c:v>4851</c:v>
                </c:pt>
                <c:pt idx="13">
                  <c:v>4272</c:v>
                </c:pt>
              </c:numCache>
            </c:numRef>
          </c:val>
          <c:extLst>
            <c:ext xmlns:c16="http://schemas.microsoft.com/office/drawing/2014/chart" uri="{C3380CC4-5D6E-409C-BE32-E72D297353CC}">
              <c16:uniqueId val="{00000000-8782-4F24-960D-BBA61A147F79}"/>
            </c:ext>
          </c:extLst>
        </c:ser>
        <c:ser>
          <c:idx val="1"/>
          <c:order val="1"/>
          <c:tx>
            <c:strRef>
              <c:f>'PHL - Homicide+Robbery'!$B$11</c:f>
              <c:strCache>
                <c:ptCount val="1"/>
                <c:pt idx="0">
                  <c:v>homicide</c:v>
                </c:pt>
              </c:strCache>
            </c:strRef>
          </c:tx>
          <c:spPr>
            <a:solidFill>
              <a:schemeClr val="accent2"/>
            </a:solidFill>
            <a:ln>
              <a:noFill/>
            </a:ln>
            <a:effectLst/>
          </c:spPr>
          <c:invertIfNegative val="0"/>
          <c:cat>
            <c:numRef>
              <c:f>'PHL - Homicide+Robbery'!$L$9:$Y$9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'PHL - Homicide+Robbery'!$L$11:$Y$11</c:f>
              <c:numCache>
                <c:formatCode>General</c:formatCode>
                <c:ptCount val="14"/>
                <c:pt idx="0">
                  <c:v>4947</c:v>
                </c:pt>
                <c:pt idx="1">
                  <c:v>3726</c:v>
                </c:pt>
                <c:pt idx="2">
                  <c:v>3404</c:v>
                </c:pt>
                <c:pt idx="3">
                  <c:v>3022</c:v>
                </c:pt>
                <c:pt idx="4">
                  <c:v>7007</c:v>
                </c:pt>
                <c:pt idx="5">
                  <c:v>3349</c:v>
                </c:pt>
                <c:pt idx="6">
                  <c:v>2900</c:v>
                </c:pt>
                <c:pt idx="7">
                  <c:v>2336</c:v>
                </c:pt>
                <c:pt idx="8">
                  <c:v>2592</c:v>
                </c:pt>
                <c:pt idx="9">
                  <c:v>2140</c:v>
                </c:pt>
                <c:pt idx="10">
                  <c:v>1793</c:v>
                </c:pt>
                <c:pt idx="11">
                  <c:v>1362</c:v>
                </c:pt>
                <c:pt idx="12">
                  <c:v>1131</c:v>
                </c:pt>
                <c:pt idx="13">
                  <c:v>1015</c:v>
                </c:pt>
              </c:numCache>
            </c:numRef>
          </c:val>
          <c:extLst>
            <c:ext xmlns:c16="http://schemas.microsoft.com/office/drawing/2014/chart" uri="{C3380CC4-5D6E-409C-BE32-E72D297353CC}">
              <c16:uniqueId val="{00000001-8782-4F24-960D-BBA61A147F79}"/>
            </c:ext>
          </c:extLst>
        </c:ser>
        <c:dLbls>
          <c:showLegendKey val="0"/>
          <c:showVal val="0"/>
          <c:showCatName val="0"/>
          <c:showSerName val="0"/>
          <c:showPercent val="0"/>
          <c:showBubbleSize val="0"/>
        </c:dLbls>
        <c:gapWidth val="20"/>
        <c:overlap val="100"/>
        <c:axId val="1810380496"/>
        <c:axId val="1762934912"/>
      </c:barChart>
      <c:catAx>
        <c:axId val="181038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62934912"/>
        <c:crosses val="autoZero"/>
        <c:auto val="1"/>
        <c:lblAlgn val="ctr"/>
        <c:lblOffset val="100"/>
        <c:noMultiLvlLbl val="0"/>
      </c:catAx>
      <c:valAx>
        <c:axId val="1762934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10380496"/>
        <c:crosses val="autoZero"/>
        <c:crossBetween val="between"/>
      </c:valAx>
      <c:spPr>
        <a:noFill/>
        <a:ln>
          <a:noFill/>
        </a:ln>
        <a:effectLst/>
      </c:spPr>
    </c:plotArea>
    <c:legend>
      <c:legendPos val="b"/>
      <c:layout>
        <c:manualLayout>
          <c:xMode val="edge"/>
          <c:yMode val="edge"/>
          <c:x val="8.9645165958145756E-2"/>
          <c:y val="0.15117025661048569"/>
          <c:w val="0.16645995199328731"/>
          <c:h val="7.74798811305611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1"/>
              <a:t>Robbery in the Philippines</a:t>
            </a:r>
            <a:r>
              <a:rPr lang="en-US" sz="1050" b="1" baseline="0"/>
              <a:t> 2000-2022</a:t>
            </a:r>
            <a:endParaRPr lang="en-US" sz="105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'PHL - Homicide+Robbery'!$B$13</c:f>
              <c:strCache>
                <c:ptCount val="1"/>
                <c:pt idx="0">
                  <c:v>robbery</c:v>
                </c:pt>
              </c:strCache>
            </c:strRef>
          </c:tx>
          <c:spPr>
            <a:solidFill>
              <a:schemeClr val="accent1"/>
            </a:solidFill>
            <a:ln>
              <a:noFill/>
            </a:ln>
            <a:effectLst/>
          </c:spPr>
          <c:invertIfNegative val="0"/>
          <c:cat>
            <c:numRef>
              <c:f>'PHL - Homicide+Robbery'!$L$9:$Y$9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'PHL - Homicide+Robbery'!$L$13:$Y$13</c:f>
              <c:numCache>
                <c:formatCode>General</c:formatCode>
                <c:ptCount val="14"/>
                <c:pt idx="0">
                  <c:v>45240</c:v>
                </c:pt>
                <c:pt idx="1">
                  <c:v>36121</c:v>
                </c:pt>
                <c:pt idx="2">
                  <c:v>31037</c:v>
                </c:pt>
                <c:pt idx="3">
                  <c:v>26988</c:v>
                </c:pt>
                <c:pt idx="4">
                  <c:v>49247</c:v>
                </c:pt>
                <c:pt idx="5">
                  <c:v>43726</c:v>
                </c:pt>
                <c:pt idx="6">
                  <c:v>31741</c:v>
                </c:pt>
                <c:pt idx="7">
                  <c:v>21217</c:v>
                </c:pt>
                <c:pt idx="8">
                  <c:v>16076</c:v>
                </c:pt>
                <c:pt idx="9">
                  <c:v>16087</c:v>
                </c:pt>
                <c:pt idx="10">
                  <c:v>9967</c:v>
                </c:pt>
                <c:pt idx="11">
                  <c:v>5191</c:v>
                </c:pt>
                <c:pt idx="12">
                  <c:v>4994</c:v>
                </c:pt>
                <c:pt idx="13">
                  <c:v>4969</c:v>
                </c:pt>
              </c:numCache>
            </c:numRef>
          </c:val>
          <c:extLst>
            <c:ext xmlns:c16="http://schemas.microsoft.com/office/drawing/2014/chart" uri="{C3380CC4-5D6E-409C-BE32-E72D297353CC}">
              <c16:uniqueId val="{00000000-555B-4319-9C82-C2E69BC842F6}"/>
            </c:ext>
          </c:extLst>
        </c:ser>
        <c:dLbls>
          <c:showLegendKey val="0"/>
          <c:showVal val="0"/>
          <c:showCatName val="0"/>
          <c:showSerName val="0"/>
          <c:showPercent val="0"/>
          <c:showBubbleSize val="0"/>
        </c:dLbls>
        <c:gapWidth val="25"/>
        <c:overlap val="-27"/>
        <c:axId val="1967517551"/>
        <c:axId val="1872800767"/>
      </c:barChart>
      <c:catAx>
        <c:axId val="1967517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72800767"/>
        <c:crosses val="autoZero"/>
        <c:auto val="1"/>
        <c:lblAlgn val="ctr"/>
        <c:lblOffset val="100"/>
        <c:noMultiLvlLbl val="0"/>
      </c:catAx>
      <c:valAx>
        <c:axId val="1872800767"/>
        <c:scaling>
          <c:orientation val="minMax"/>
          <c:max val="5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675175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spPr>
            <a:solidFill>
              <a:schemeClr val="accent5">
                <a:tint val="42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Killings'!$B$44:$B$48</c:f>
              <c:strCache>
                <c:ptCount val="5"/>
                <c:pt idx="0">
                  <c:v>Pará</c:v>
                </c:pt>
                <c:pt idx="1">
                  <c:v>Bahia</c:v>
                </c:pt>
                <c:pt idx="2">
                  <c:v>Rio Grande do Norte</c:v>
                </c:pt>
                <c:pt idx="3">
                  <c:v>Paraná</c:v>
                </c:pt>
                <c:pt idx="4">
                  <c:v>Alagoas</c:v>
                </c:pt>
              </c:strCache>
            </c:strRef>
          </c:cat>
          <c:val>
            <c:numRef>
              <c:extLst>
                <c:ext xmlns:c15="http://schemas.microsoft.com/office/drawing/2012/chart" uri="{02D57815-91ED-43cb-92C2-25804820EDAC}">
                  <c15:fullRef>
                    <c15:sqref>'BR - Police Killings'!$C$39:$C$66</c15:sqref>
                  </c15:fullRef>
                </c:ext>
              </c:extLst>
              <c:f>'BR - Police Killings'!$C$44:$C$48</c:f>
              <c:numCache>
                <c:formatCode>General</c:formatCode>
                <c:ptCount val="5"/>
                <c:pt idx="0">
                  <c:v>0.98</c:v>
                </c:pt>
                <c:pt idx="1">
                  <c:v>1.43</c:v>
                </c:pt>
                <c:pt idx="2">
                  <c:v>0.66</c:v>
                </c:pt>
                <c:pt idx="3">
                  <c:v>1.4</c:v>
                </c:pt>
                <c:pt idx="4">
                  <c:v>0.06</c:v>
                </c:pt>
              </c:numCache>
            </c:numRef>
          </c:val>
          <c:extLst>
            <c:ext xmlns:c16="http://schemas.microsoft.com/office/drawing/2014/chart" uri="{C3380CC4-5D6E-409C-BE32-E72D297353CC}">
              <c16:uniqueId val="{00000000-E715-43CB-85B8-26B3F62201E0}"/>
            </c:ext>
          </c:extLst>
        </c:ser>
        <c:ser>
          <c:idx val="1"/>
          <c:order val="1"/>
          <c:spPr>
            <a:solidFill>
              <a:schemeClr val="accent5">
                <a:tint val="54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Killings'!$B$44:$B$48</c:f>
              <c:strCache>
                <c:ptCount val="5"/>
                <c:pt idx="0">
                  <c:v>Pará</c:v>
                </c:pt>
                <c:pt idx="1">
                  <c:v>Bahia</c:v>
                </c:pt>
                <c:pt idx="2">
                  <c:v>Rio Grande do Norte</c:v>
                </c:pt>
                <c:pt idx="3">
                  <c:v>Paraná</c:v>
                </c:pt>
                <c:pt idx="4">
                  <c:v>Alagoas</c:v>
                </c:pt>
              </c:strCache>
            </c:strRef>
          </c:cat>
          <c:val>
            <c:numRef>
              <c:extLst>
                <c:ext xmlns:c15="http://schemas.microsoft.com/office/drawing/2012/chart" uri="{02D57815-91ED-43cb-92C2-25804820EDAC}">
                  <c15:fullRef>
                    <c15:sqref>'BR - Police Killings'!$D$39:$D$66</c15:sqref>
                  </c15:fullRef>
                </c:ext>
              </c:extLst>
              <c:f>'BR - Police Killings'!$D$44:$D$48</c:f>
              <c:numCache>
                <c:formatCode>General</c:formatCode>
                <c:ptCount val="5"/>
                <c:pt idx="0">
                  <c:v>0.78</c:v>
                </c:pt>
                <c:pt idx="1">
                  <c:v>0.2</c:v>
                </c:pt>
                <c:pt idx="2">
                  <c:v>0.65</c:v>
                </c:pt>
                <c:pt idx="3">
                  <c:v>1.56</c:v>
                </c:pt>
                <c:pt idx="4">
                  <c:v>0.82</c:v>
                </c:pt>
              </c:numCache>
            </c:numRef>
          </c:val>
          <c:extLst>
            <c:ext xmlns:c16="http://schemas.microsoft.com/office/drawing/2014/chart" uri="{C3380CC4-5D6E-409C-BE32-E72D297353CC}">
              <c16:uniqueId val="{00000001-E715-43CB-85B8-26B3F62201E0}"/>
            </c:ext>
          </c:extLst>
        </c:ser>
        <c:ser>
          <c:idx val="2"/>
          <c:order val="2"/>
          <c:spPr>
            <a:solidFill>
              <a:schemeClr val="accent5">
                <a:tint val="65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Killings'!$B$44:$B$48</c:f>
              <c:strCache>
                <c:ptCount val="5"/>
                <c:pt idx="0">
                  <c:v>Pará</c:v>
                </c:pt>
                <c:pt idx="1">
                  <c:v>Bahia</c:v>
                </c:pt>
                <c:pt idx="2">
                  <c:v>Rio Grande do Norte</c:v>
                </c:pt>
                <c:pt idx="3">
                  <c:v>Paraná</c:v>
                </c:pt>
                <c:pt idx="4">
                  <c:v>Alagoas</c:v>
                </c:pt>
              </c:strCache>
            </c:strRef>
          </c:cat>
          <c:val>
            <c:numRef>
              <c:extLst>
                <c:ext xmlns:c15="http://schemas.microsoft.com/office/drawing/2012/chart" uri="{02D57815-91ED-43cb-92C2-25804820EDAC}">
                  <c15:fullRef>
                    <c15:sqref>'BR - Police Killings'!$E$39:$E$66</c15:sqref>
                  </c15:fullRef>
                </c:ext>
              </c:extLst>
              <c:f>'BR - Police Killings'!$E$44:$E$48</c:f>
              <c:numCache>
                <c:formatCode>General</c:formatCode>
                <c:ptCount val="5"/>
                <c:pt idx="0">
                  <c:v>1.24</c:v>
                </c:pt>
                <c:pt idx="1">
                  <c:v>1.55</c:v>
                </c:pt>
                <c:pt idx="2">
                  <c:v>0.95</c:v>
                </c:pt>
                <c:pt idx="3">
                  <c:v>1.51</c:v>
                </c:pt>
                <c:pt idx="4">
                  <c:v>0.64</c:v>
                </c:pt>
              </c:numCache>
            </c:numRef>
          </c:val>
          <c:extLst>
            <c:ext xmlns:c16="http://schemas.microsoft.com/office/drawing/2014/chart" uri="{C3380CC4-5D6E-409C-BE32-E72D297353CC}">
              <c16:uniqueId val="{00000002-E715-43CB-85B8-26B3F62201E0}"/>
            </c:ext>
          </c:extLst>
        </c:ser>
        <c:ser>
          <c:idx val="3"/>
          <c:order val="3"/>
          <c:spPr>
            <a:solidFill>
              <a:schemeClr val="accent5">
                <a:tint val="77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Killings'!$B$44:$B$48</c:f>
              <c:strCache>
                <c:ptCount val="5"/>
                <c:pt idx="0">
                  <c:v>Pará</c:v>
                </c:pt>
                <c:pt idx="1">
                  <c:v>Bahia</c:v>
                </c:pt>
                <c:pt idx="2">
                  <c:v>Rio Grande do Norte</c:v>
                </c:pt>
                <c:pt idx="3">
                  <c:v>Paraná</c:v>
                </c:pt>
                <c:pt idx="4">
                  <c:v>Alagoas</c:v>
                </c:pt>
              </c:strCache>
            </c:strRef>
          </c:cat>
          <c:val>
            <c:numRef>
              <c:extLst>
                <c:ext xmlns:c15="http://schemas.microsoft.com/office/drawing/2012/chart" uri="{02D57815-91ED-43cb-92C2-25804820EDAC}">
                  <c15:fullRef>
                    <c15:sqref>'BR - Police Killings'!$F$39:$F$66</c15:sqref>
                  </c15:fullRef>
                </c:ext>
              </c:extLst>
              <c:f>'BR - Police Killings'!$F$44:$F$48</c:f>
              <c:numCache>
                <c:formatCode>General</c:formatCode>
                <c:ptCount val="5"/>
                <c:pt idx="0">
                  <c:v>1.65</c:v>
                </c:pt>
                <c:pt idx="1">
                  <c:v>1.67</c:v>
                </c:pt>
                <c:pt idx="2">
                  <c:v>1.97</c:v>
                </c:pt>
                <c:pt idx="3">
                  <c:v>1.61</c:v>
                </c:pt>
                <c:pt idx="4">
                  <c:v>1.99</c:v>
                </c:pt>
              </c:numCache>
            </c:numRef>
          </c:val>
          <c:extLst>
            <c:ext xmlns:c16="http://schemas.microsoft.com/office/drawing/2014/chart" uri="{C3380CC4-5D6E-409C-BE32-E72D297353CC}">
              <c16:uniqueId val="{00000003-E715-43CB-85B8-26B3F62201E0}"/>
            </c:ext>
          </c:extLst>
        </c:ser>
        <c:ser>
          <c:idx val="4"/>
          <c:order val="4"/>
          <c:spPr>
            <a:solidFill>
              <a:schemeClr val="accent5">
                <a:tint val="89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Killings'!$B$44:$B$48</c:f>
              <c:strCache>
                <c:ptCount val="5"/>
                <c:pt idx="0">
                  <c:v>Pará</c:v>
                </c:pt>
                <c:pt idx="1">
                  <c:v>Bahia</c:v>
                </c:pt>
                <c:pt idx="2">
                  <c:v>Rio Grande do Norte</c:v>
                </c:pt>
                <c:pt idx="3">
                  <c:v>Paraná</c:v>
                </c:pt>
                <c:pt idx="4">
                  <c:v>Alagoas</c:v>
                </c:pt>
              </c:strCache>
            </c:strRef>
          </c:cat>
          <c:val>
            <c:numRef>
              <c:extLst>
                <c:ext xmlns:c15="http://schemas.microsoft.com/office/drawing/2012/chart" uri="{02D57815-91ED-43cb-92C2-25804820EDAC}">
                  <c15:fullRef>
                    <c15:sqref>'BR - Police Killings'!$G$39:$G$66</c15:sqref>
                  </c15:fullRef>
                </c:ext>
              </c:extLst>
              <c:f>'BR - Police Killings'!$G$44:$G$48</c:f>
              <c:numCache>
                <c:formatCode>General</c:formatCode>
                <c:ptCount val="5"/>
                <c:pt idx="0">
                  <c:v>1.9</c:v>
                </c:pt>
                <c:pt idx="1">
                  <c:v>1.89</c:v>
                </c:pt>
                <c:pt idx="2">
                  <c:v>2.12</c:v>
                </c:pt>
                <c:pt idx="3">
                  <c:v>1.93</c:v>
                </c:pt>
                <c:pt idx="4">
                  <c:v>2.2400000000000002</c:v>
                </c:pt>
              </c:numCache>
            </c:numRef>
          </c:val>
          <c:extLst>
            <c:ext xmlns:c16="http://schemas.microsoft.com/office/drawing/2014/chart" uri="{C3380CC4-5D6E-409C-BE32-E72D297353CC}">
              <c16:uniqueId val="{00000004-E715-43CB-85B8-26B3F62201E0}"/>
            </c:ext>
          </c:extLst>
        </c:ser>
        <c:ser>
          <c:idx val="5"/>
          <c:order val="5"/>
          <c:spPr>
            <a:solidFill>
              <a:schemeClr val="accent5"/>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Killings'!$B$44:$B$48</c:f>
              <c:strCache>
                <c:ptCount val="5"/>
                <c:pt idx="0">
                  <c:v>Pará</c:v>
                </c:pt>
                <c:pt idx="1">
                  <c:v>Bahia</c:v>
                </c:pt>
                <c:pt idx="2">
                  <c:v>Rio Grande do Norte</c:v>
                </c:pt>
                <c:pt idx="3">
                  <c:v>Paraná</c:v>
                </c:pt>
                <c:pt idx="4">
                  <c:v>Alagoas</c:v>
                </c:pt>
              </c:strCache>
            </c:strRef>
          </c:cat>
          <c:val>
            <c:numRef>
              <c:extLst>
                <c:ext xmlns:c15="http://schemas.microsoft.com/office/drawing/2012/chart" uri="{02D57815-91ED-43cb-92C2-25804820EDAC}">
                  <c15:fullRef>
                    <c15:sqref>'BR - Police Killings'!$H$39:$H$66</c15:sqref>
                  </c15:fullRef>
                </c:ext>
              </c:extLst>
              <c:f>'BR - Police Killings'!$H$44:$H$48</c:f>
              <c:numCache>
                <c:formatCode>General</c:formatCode>
                <c:ptCount val="5"/>
                <c:pt idx="0">
                  <c:v>2.94</c:v>
                </c:pt>
                <c:pt idx="1">
                  <c:v>2.75</c:v>
                </c:pt>
                <c:pt idx="2">
                  <c:v>1.76</c:v>
                </c:pt>
                <c:pt idx="3">
                  <c:v>1.89</c:v>
                </c:pt>
                <c:pt idx="4">
                  <c:v>2.92</c:v>
                </c:pt>
              </c:numCache>
            </c:numRef>
          </c:val>
          <c:extLst>
            <c:ext xmlns:c16="http://schemas.microsoft.com/office/drawing/2014/chart" uri="{C3380CC4-5D6E-409C-BE32-E72D297353CC}">
              <c16:uniqueId val="{00000005-E715-43CB-85B8-26B3F62201E0}"/>
            </c:ext>
          </c:extLst>
        </c:ser>
        <c:ser>
          <c:idx val="6"/>
          <c:order val="6"/>
          <c:spPr>
            <a:solidFill>
              <a:schemeClr val="accent5">
                <a:shade val="88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Killings'!$B$44:$B$48</c:f>
              <c:strCache>
                <c:ptCount val="5"/>
                <c:pt idx="0">
                  <c:v>Pará</c:v>
                </c:pt>
                <c:pt idx="1">
                  <c:v>Bahia</c:v>
                </c:pt>
                <c:pt idx="2">
                  <c:v>Rio Grande do Norte</c:v>
                </c:pt>
                <c:pt idx="3">
                  <c:v>Paraná</c:v>
                </c:pt>
                <c:pt idx="4">
                  <c:v>Alagoas</c:v>
                </c:pt>
              </c:strCache>
            </c:strRef>
          </c:cat>
          <c:val>
            <c:numRef>
              <c:extLst>
                <c:ext xmlns:c15="http://schemas.microsoft.com/office/drawing/2012/chart" uri="{02D57815-91ED-43cb-92C2-25804820EDAC}">
                  <c15:fullRef>
                    <c15:sqref>'BR - Police Killings'!$I$39:$I$66</c15:sqref>
                  </c15:fullRef>
                </c:ext>
              </c:extLst>
              <c:f>'BR - Police Killings'!$I$44:$I$48</c:f>
              <c:numCache>
                <c:formatCode>General</c:formatCode>
                <c:ptCount val="5"/>
                <c:pt idx="0">
                  <c:v>4.2699999999999996</c:v>
                </c:pt>
                <c:pt idx="1">
                  <c:v>4.45</c:v>
                </c:pt>
                <c:pt idx="2">
                  <c:v>3.54</c:v>
                </c:pt>
                <c:pt idx="3">
                  <c:v>1.94</c:v>
                </c:pt>
                <c:pt idx="4">
                  <c:v>3.5</c:v>
                </c:pt>
              </c:numCache>
            </c:numRef>
          </c:val>
          <c:extLst>
            <c:ext xmlns:c16="http://schemas.microsoft.com/office/drawing/2014/chart" uri="{C3380CC4-5D6E-409C-BE32-E72D297353CC}">
              <c16:uniqueId val="{00000006-E715-43CB-85B8-26B3F62201E0}"/>
            </c:ext>
          </c:extLst>
        </c:ser>
        <c:ser>
          <c:idx val="7"/>
          <c:order val="7"/>
          <c:spPr>
            <a:solidFill>
              <a:schemeClr val="accent5">
                <a:shade val="76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Killings'!$B$44:$B$48</c:f>
              <c:strCache>
                <c:ptCount val="5"/>
                <c:pt idx="0">
                  <c:v>Pará</c:v>
                </c:pt>
                <c:pt idx="1">
                  <c:v>Bahia</c:v>
                </c:pt>
                <c:pt idx="2">
                  <c:v>Rio Grande do Norte</c:v>
                </c:pt>
                <c:pt idx="3">
                  <c:v>Paraná</c:v>
                </c:pt>
                <c:pt idx="4">
                  <c:v>Alagoas</c:v>
                </c:pt>
              </c:strCache>
            </c:strRef>
          </c:cat>
          <c:val>
            <c:numRef>
              <c:extLst>
                <c:ext xmlns:c15="http://schemas.microsoft.com/office/drawing/2012/chart" uri="{02D57815-91ED-43cb-92C2-25804820EDAC}">
                  <c15:fullRef>
                    <c15:sqref>'BR - Police Killings'!$J$39:$J$66</c15:sqref>
                  </c15:fullRef>
                </c:ext>
              </c:extLst>
              <c:f>'BR - Police Killings'!$J$44:$J$48</c:f>
              <c:numCache>
                <c:formatCode>General</c:formatCode>
                <c:ptCount val="5"/>
                <c:pt idx="0">
                  <c:v>7.26</c:v>
                </c:pt>
                <c:pt idx="1">
                  <c:v>5.0199999999999996</c:v>
                </c:pt>
                <c:pt idx="2">
                  <c:v>4.92</c:v>
                </c:pt>
                <c:pt idx="3">
                  <c:v>2.5</c:v>
                </c:pt>
                <c:pt idx="4">
                  <c:v>3.01</c:v>
                </c:pt>
              </c:numCache>
            </c:numRef>
          </c:val>
          <c:extLst>
            <c:ext xmlns:c16="http://schemas.microsoft.com/office/drawing/2014/chart" uri="{C3380CC4-5D6E-409C-BE32-E72D297353CC}">
              <c16:uniqueId val="{00000007-E715-43CB-85B8-26B3F62201E0}"/>
            </c:ext>
          </c:extLst>
        </c:ser>
        <c:ser>
          <c:idx val="8"/>
          <c:order val="8"/>
          <c:spPr>
            <a:solidFill>
              <a:schemeClr val="accent5">
                <a:shade val="65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Killings'!$B$44:$B$48</c:f>
              <c:strCache>
                <c:ptCount val="5"/>
                <c:pt idx="0">
                  <c:v>Pará</c:v>
                </c:pt>
                <c:pt idx="1">
                  <c:v>Bahia</c:v>
                </c:pt>
                <c:pt idx="2">
                  <c:v>Rio Grande do Norte</c:v>
                </c:pt>
                <c:pt idx="3">
                  <c:v>Paraná</c:v>
                </c:pt>
                <c:pt idx="4">
                  <c:v>Alagoas</c:v>
                </c:pt>
              </c:strCache>
            </c:strRef>
          </c:cat>
          <c:val>
            <c:numRef>
              <c:extLst>
                <c:ext xmlns:c15="http://schemas.microsoft.com/office/drawing/2012/chart" uri="{02D57815-91ED-43cb-92C2-25804820EDAC}">
                  <c15:fullRef>
                    <c15:sqref>'BR - Police Killings'!$K$39:$K$66</c15:sqref>
                  </c15:fullRef>
                </c:ext>
              </c:extLst>
              <c:f>'BR - Police Killings'!$K$44:$K$48</c:f>
              <c:numCache>
                <c:formatCode>General</c:formatCode>
                <c:ptCount val="5"/>
                <c:pt idx="0">
                  <c:v>5.63</c:v>
                </c:pt>
                <c:pt idx="1">
                  <c:v>4.95</c:v>
                </c:pt>
                <c:pt idx="2">
                  <c:v>4.1900000000000004</c:v>
                </c:pt>
                <c:pt idx="3">
                  <c:v>2.33</c:v>
                </c:pt>
                <c:pt idx="4">
                  <c:v>2.19</c:v>
                </c:pt>
              </c:numCache>
            </c:numRef>
          </c:val>
          <c:extLst>
            <c:ext xmlns:c16="http://schemas.microsoft.com/office/drawing/2014/chart" uri="{C3380CC4-5D6E-409C-BE32-E72D297353CC}">
              <c16:uniqueId val="{00000008-E715-43CB-85B8-26B3F62201E0}"/>
            </c:ext>
          </c:extLst>
        </c:ser>
        <c:ser>
          <c:idx val="9"/>
          <c:order val="9"/>
          <c:spPr>
            <a:solidFill>
              <a:schemeClr val="accent5">
                <a:shade val="53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Killings'!$B$44:$B$48</c:f>
              <c:strCache>
                <c:ptCount val="5"/>
                <c:pt idx="0">
                  <c:v>Pará</c:v>
                </c:pt>
                <c:pt idx="1">
                  <c:v>Bahia</c:v>
                </c:pt>
                <c:pt idx="2">
                  <c:v>Rio Grande do Norte</c:v>
                </c:pt>
                <c:pt idx="3">
                  <c:v>Paraná</c:v>
                </c:pt>
                <c:pt idx="4">
                  <c:v>Alagoas</c:v>
                </c:pt>
              </c:strCache>
            </c:strRef>
          </c:cat>
          <c:val>
            <c:numRef>
              <c:extLst>
                <c:ext xmlns:c15="http://schemas.microsoft.com/office/drawing/2012/chart" uri="{02D57815-91ED-43cb-92C2-25804820EDAC}">
                  <c15:fullRef>
                    <c15:sqref>'BR - Police Killings'!$L$39:$L$66</c15:sqref>
                  </c15:fullRef>
                </c:ext>
              </c:extLst>
              <c:f>'BR - Police Killings'!$L$44:$L$48</c:f>
              <c:numCache>
                <c:formatCode>General</c:formatCode>
                <c:ptCount val="5"/>
                <c:pt idx="0">
                  <c:v>5.21</c:v>
                </c:pt>
                <c:pt idx="1">
                  <c:v>6.61</c:v>
                </c:pt>
                <c:pt idx="2">
                  <c:v>3.9</c:v>
                </c:pt>
                <c:pt idx="3">
                  <c:v>3.13</c:v>
                </c:pt>
                <c:pt idx="4">
                  <c:v>2.21</c:v>
                </c:pt>
              </c:numCache>
            </c:numRef>
          </c:val>
          <c:extLst>
            <c:ext xmlns:c16="http://schemas.microsoft.com/office/drawing/2014/chart" uri="{C3380CC4-5D6E-409C-BE32-E72D297353CC}">
              <c16:uniqueId val="{00000009-E715-43CB-85B8-26B3F62201E0}"/>
            </c:ext>
          </c:extLst>
        </c:ser>
        <c:ser>
          <c:idx val="10"/>
          <c:order val="10"/>
          <c:spPr>
            <a:solidFill>
              <a:schemeClr val="accent5">
                <a:shade val="41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Killings'!$B$44:$B$48</c:f>
              <c:strCache>
                <c:ptCount val="5"/>
                <c:pt idx="0">
                  <c:v>Pará</c:v>
                </c:pt>
                <c:pt idx="1">
                  <c:v>Bahia</c:v>
                </c:pt>
                <c:pt idx="2">
                  <c:v>Rio Grande do Norte</c:v>
                </c:pt>
                <c:pt idx="3">
                  <c:v>Paraná</c:v>
                </c:pt>
                <c:pt idx="4">
                  <c:v>Alagoas</c:v>
                </c:pt>
              </c:strCache>
            </c:strRef>
          </c:cat>
          <c:val>
            <c:numRef>
              <c:extLst>
                <c:ext xmlns:c15="http://schemas.microsoft.com/office/drawing/2012/chart" uri="{02D57815-91ED-43cb-92C2-25804820EDAC}">
                  <c15:fullRef>
                    <c15:sqref>'BR - Police Killings'!$M$39:$M$66</c15:sqref>
                  </c15:fullRef>
                </c:ext>
              </c:extLst>
              <c:f>'BR - Police Killings'!$M$44:$M$48</c:f>
              <c:numCache>
                <c:formatCode>0.00</c:formatCode>
                <c:ptCount val="5"/>
                <c:pt idx="0">
                  <c:v>5.8561323732010626</c:v>
                </c:pt>
                <c:pt idx="1">
                  <c:v>6.5998081851501773</c:v>
                </c:pt>
                <c:pt idx="2">
                  <c:v>4.1562176173078385</c:v>
                </c:pt>
                <c:pt idx="3">
                  <c:v>3.3886660244584084</c:v>
                </c:pt>
                <c:pt idx="4">
                  <c:v>1.6754619181952983</c:v>
                </c:pt>
              </c:numCache>
            </c:numRef>
          </c:val>
          <c:extLst>
            <c:ext xmlns:c16="http://schemas.microsoft.com/office/drawing/2014/chart" uri="{C3380CC4-5D6E-409C-BE32-E72D297353CC}">
              <c16:uniqueId val="{0000000A-E715-43CB-85B8-26B3F62201E0}"/>
            </c:ext>
          </c:extLst>
        </c:ser>
        <c:dLbls>
          <c:showLegendKey val="0"/>
          <c:showVal val="0"/>
          <c:showCatName val="0"/>
          <c:showSerName val="0"/>
          <c:showPercent val="0"/>
          <c:showBubbleSize val="0"/>
        </c:dLbls>
        <c:gapWidth val="219"/>
        <c:overlap val="-27"/>
        <c:axId val="1354775551"/>
        <c:axId val="1141878831"/>
      </c:barChart>
      <c:catAx>
        <c:axId val="1354775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41878831"/>
        <c:crosses val="autoZero"/>
        <c:auto val="1"/>
        <c:lblAlgn val="ctr"/>
        <c:lblOffset val="100"/>
        <c:noMultiLvlLbl val="0"/>
      </c:catAx>
      <c:valAx>
        <c:axId val="114187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547755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spPr>
            <a:solidFill>
              <a:schemeClr val="accent5">
                <a:tint val="42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Killings'!$B$49:$B$53</c:f>
              <c:strCache>
                <c:ptCount val="5"/>
                <c:pt idx="0">
                  <c:v>Acre</c:v>
                </c:pt>
                <c:pt idx="1">
                  <c:v>Roraima</c:v>
                </c:pt>
                <c:pt idx="2">
                  <c:v>São Paulo</c:v>
                </c:pt>
                <c:pt idx="3">
                  <c:v>Mato Grosso do Sul</c:v>
                </c:pt>
                <c:pt idx="4">
                  <c:v>Tocantins</c:v>
                </c:pt>
              </c:strCache>
            </c:strRef>
          </c:cat>
          <c:val>
            <c:numRef>
              <c:extLst>
                <c:ext xmlns:c15="http://schemas.microsoft.com/office/drawing/2012/chart" uri="{02D57815-91ED-43cb-92C2-25804820EDAC}">
                  <c15:fullRef>
                    <c15:sqref>'BR - Police Killings'!$C$39:$C$66</c15:sqref>
                  </c15:fullRef>
                </c:ext>
              </c:extLst>
              <c:f>'BR - Police Killings'!$C$49:$C$53</c:f>
              <c:numCache>
                <c:formatCode>General</c:formatCode>
                <c:ptCount val="5"/>
                <c:pt idx="0">
                  <c:v>0.13</c:v>
                </c:pt>
                <c:pt idx="1">
                  <c:v>0</c:v>
                </c:pt>
                <c:pt idx="2">
                  <c:v>1.05</c:v>
                </c:pt>
                <c:pt idx="3">
                  <c:v>0.08</c:v>
                </c:pt>
                <c:pt idx="4">
                  <c:v>0.21</c:v>
                </c:pt>
              </c:numCache>
            </c:numRef>
          </c:val>
          <c:extLst>
            <c:ext xmlns:c16="http://schemas.microsoft.com/office/drawing/2014/chart" uri="{C3380CC4-5D6E-409C-BE32-E72D297353CC}">
              <c16:uniqueId val="{00000000-C5E7-4672-837E-5759F76D58C6}"/>
            </c:ext>
          </c:extLst>
        </c:ser>
        <c:ser>
          <c:idx val="1"/>
          <c:order val="1"/>
          <c:spPr>
            <a:solidFill>
              <a:schemeClr val="accent5">
                <a:tint val="54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Killings'!$B$49:$B$53</c:f>
              <c:strCache>
                <c:ptCount val="5"/>
                <c:pt idx="0">
                  <c:v>Acre</c:v>
                </c:pt>
                <c:pt idx="1">
                  <c:v>Roraima</c:v>
                </c:pt>
                <c:pt idx="2">
                  <c:v>São Paulo</c:v>
                </c:pt>
                <c:pt idx="3">
                  <c:v>Mato Grosso do Sul</c:v>
                </c:pt>
                <c:pt idx="4">
                  <c:v>Tocantins</c:v>
                </c:pt>
              </c:strCache>
            </c:strRef>
          </c:cat>
          <c:val>
            <c:numRef>
              <c:extLst>
                <c:ext xmlns:c15="http://schemas.microsoft.com/office/drawing/2012/chart" uri="{02D57815-91ED-43cb-92C2-25804820EDAC}">
                  <c15:fullRef>
                    <c15:sqref>'BR - Police Killings'!$D$39:$D$66</c15:sqref>
                  </c15:fullRef>
                </c:ext>
              </c:extLst>
              <c:f>'BR - Police Killings'!$D$49:$D$53</c:f>
              <c:numCache>
                <c:formatCode>General</c:formatCode>
                <c:ptCount val="5"/>
                <c:pt idx="0">
                  <c:v>0.53</c:v>
                </c:pt>
                <c:pt idx="1">
                  <c:v>0</c:v>
                </c:pt>
                <c:pt idx="2">
                  <c:v>1.3</c:v>
                </c:pt>
                <c:pt idx="3">
                  <c:v>0.6</c:v>
                </c:pt>
                <c:pt idx="4">
                  <c:v>0.42</c:v>
                </c:pt>
              </c:numCache>
            </c:numRef>
          </c:val>
          <c:extLst>
            <c:ext xmlns:c16="http://schemas.microsoft.com/office/drawing/2014/chart" uri="{C3380CC4-5D6E-409C-BE32-E72D297353CC}">
              <c16:uniqueId val="{00000001-C5E7-4672-837E-5759F76D58C6}"/>
            </c:ext>
          </c:extLst>
        </c:ser>
        <c:ser>
          <c:idx val="2"/>
          <c:order val="2"/>
          <c:spPr>
            <a:solidFill>
              <a:schemeClr val="accent5">
                <a:tint val="65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Killings'!$B$49:$B$53</c:f>
              <c:strCache>
                <c:ptCount val="5"/>
                <c:pt idx="0">
                  <c:v>Acre</c:v>
                </c:pt>
                <c:pt idx="1">
                  <c:v>Roraima</c:v>
                </c:pt>
                <c:pt idx="2">
                  <c:v>São Paulo</c:v>
                </c:pt>
                <c:pt idx="3">
                  <c:v>Mato Grosso do Sul</c:v>
                </c:pt>
                <c:pt idx="4">
                  <c:v>Tocantins</c:v>
                </c:pt>
              </c:strCache>
            </c:strRef>
          </c:cat>
          <c:val>
            <c:numRef>
              <c:extLst>
                <c:ext xmlns:c15="http://schemas.microsoft.com/office/drawing/2012/chart" uri="{02D57815-91ED-43cb-92C2-25804820EDAC}">
                  <c15:fullRef>
                    <c15:sqref>'BR - Police Killings'!$E$39:$E$66</c15:sqref>
                  </c15:fullRef>
                </c:ext>
              </c:extLst>
              <c:f>'BR - Police Killings'!$E$49:$E$53</c:f>
              <c:numCache>
                <c:formatCode>General</c:formatCode>
                <c:ptCount val="5"/>
                <c:pt idx="0">
                  <c:v>0.13</c:v>
                </c:pt>
                <c:pt idx="1">
                  <c:v>0.2</c:v>
                </c:pt>
                <c:pt idx="2">
                  <c:v>0.76</c:v>
                </c:pt>
                <c:pt idx="3">
                  <c:v>0.93</c:v>
                </c:pt>
                <c:pt idx="4">
                  <c:v>0.14000000000000001</c:v>
                </c:pt>
              </c:numCache>
            </c:numRef>
          </c:val>
          <c:extLst>
            <c:ext xmlns:c16="http://schemas.microsoft.com/office/drawing/2014/chart" uri="{C3380CC4-5D6E-409C-BE32-E72D297353CC}">
              <c16:uniqueId val="{00000002-C5E7-4672-837E-5759F76D58C6}"/>
            </c:ext>
          </c:extLst>
        </c:ser>
        <c:ser>
          <c:idx val="3"/>
          <c:order val="3"/>
          <c:spPr>
            <a:solidFill>
              <a:schemeClr val="accent5">
                <a:tint val="77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Killings'!$B$49:$B$53</c:f>
              <c:strCache>
                <c:ptCount val="5"/>
                <c:pt idx="0">
                  <c:v>Acre</c:v>
                </c:pt>
                <c:pt idx="1">
                  <c:v>Roraima</c:v>
                </c:pt>
                <c:pt idx="2">
                  <c:v>São Paulo</c:v>
                </c:pt>
                <c:pt idx="3">
                  <c:v>Mato Grosso do Sul</c:v>
                </c:pt>
                <c:pt idx="4">
                  <c:v>Tocantins</c:v>
                </c:pt>
              </c:strCache>
            </c:strRef>
          </c:cat>
          <c:val>
            <c:numRef>
              <c:extLst>
                <c:ext xmlns:c15="http://schemas.microsoft.com/office/drawing/2012/chart" uri="{02D57815-91ED-43cb-92C2-25804820EDAC}">
                  <c15:fullRef>
                    <c15:sqref>'BR - Police Killings'!$F$39:$F$66</c15:sqref>
                  </c15:fullRef>
                </c:ext>
              </c:extLst>
              <c:f>'BR - Police Killings'!$F$49:$F$53</c:f>
              <c:numCache>
                <c:formatCode>General</c:formatCode>
                <c:ptCount val="5"/>
                <c:pt idx="0">
                  <c:v>0.13</c:v>
                </c:pt>
                <c:pt idx="1">
                  <c:v>0.2</c:v>
                </c:pt>
                <c:pt idx="2">
                  <c:v>1.58</c:v>
                </c:pt>
                <c:pt idx="3">
                  <c:v>3.02</c:v>
                </c:pt>
                <c:pt idx="4">
                  <c:v>0.73</c:v>
                </c:pt>
              </c:numCache>
            </c:numRef>
          </c:val>
          <c:extLst>
            <c:ext xmlns:c16="http://schemas.microsoft.com/office/drawing/2014/chart" uri="{C3380CC4-5D6E-409C-BE32-E72D297353CC}">
              <c16:uniqueId val="{00000003-C5E7-4672-837E-5759F76D58C6}"/>
            </c:ext>
          </c:extLst>
        </c:ser>
        <c:ser>
          <c:idx val="4"/>
          <c:order val="4"/>
          <c:spPr>
            <a:solidFill>
              <a:schemeClr val="accent5">
                <a:tint val="89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Killings'!$B$49:$B$53</c:f>
              <c:strCache>
                <c:ptCount val="5"/>
                <c:pt idx="0">
                  <c:v>Acre</c:v>
                </c:pt>
                <c:pt idx="1">
                  <c:v>Roraima</c:v>
                </c:pt>
                <c:pt idx="2">
                  <c:v>São Paulo</c:v>
                </c:pt>
                <c:pt idx="3">
                  <c:v>Mato Grosso do Sul</c:v>
                </c:pt>
                <c:pt idx="4">
                  <c:v>Tocantins</c:v>
                </c:pt>
              </c:strCache>
            </c:strRef>
          </c:cat>
          <c:val>
            <c:numRef>
              <c:extLst>
                <c:ext xmlns:c15="http://schemas.microsoft.com/office/drawing/2012/chart" uri="{02D57815-91ED-43cb-92C2-25804820EDAC}">
                  <c15:fullRef>
                    <c15:sqref>'BR - Police Killings'!$G$39:$G$66</c15:sqref>
                  </c15:fullRef>
                </c:ext>
              </c:extLst>
              <c:f>'BR - Police Killings'!$G$49:$G$53</c:f>
              <c:numCache>
                <c:formatCode>General</c:formatCode>
                <c:ptCount val="5"/>
                <c:pt idx="0">
                  <c:v>1</c:v>
                </c:pt>
                <c:pt idx="1">
                  <c:v>0.79</c:v>
                </c:pt>
                <c:pt idx="2">
                  <c:v>1.31</c:v>
                </c:pt>
                <c:pt idx="3">
                  <c:v>0.98</c:v>
                </c:pt>
                <c:pt idx="4">
                  <c:v>0.59</c:v>
                </c:pt>
              </c:numCache>
            </c:numRef>
          </c:val>
          <c:extLst>
            <c:ext xmlns:c16="http://schemas.microsoft.com/office/drawing/2014/chart" uri="{C3380CC4-5D6E-409C-BE32-E72D297353CC}">
              <c16:uniqueId val="{00000004-C5E7-4672-837E-5759F76D58C6}"/>
            </c:ext>
          </c:extLst>
        </c:ser>
        <c:ser>
          <c:idx val="5"/>
          <c:order val="5"/>
          <c:spPr>
            <a:solidFill>
              <a:schemeClr val="accent5"/>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Killings'!$B$49:$B$53</c:f>
              <c:strCache>
                <c:ptCount val="5"/>
                <c:pt idx="0">
                  <c:v>Acre</c:v>
                </c:pt>
                <c:pt idx="1">
                  <c:v>Roraima</c:v>
                </c:pt>
                <c:pt idx="2">
                  <c:v>São Paulo</c:v>
                </c:pt>
                <c:pt idx="3">
                  <c:v>Mato Grosso do Sul</c:v>
                </c:pt>
                <c:pt idx="4">
                  <c:v>Tocantins</c:v>
                </c:pt>
              </c:strCache>
            </c:strRef>
          </c:cat>
          <c:val>
            <c:numRef>
              <c:extLst>
                <c:ext xmlns:c15="http://schemas.microsoft.com/office/drawing/2012/chart" uri="{02D57815-91ED-43cb-92C2-25804820EDAC}">
                  <c15:fullRef>
                    <c15:sqref>'BR - Police Killings'!$H$39:$H$66</c15:sqref>
                  </c15:fullRef>
                </c:ext>
              </c:extLst>
              <c:f>'BR - Police Killings'!$H$49:$H$53</c:f>
              <c:numCache>
                <c:formatCode>General</c:formatCode>
                <c:ptCount val="5"/>
                <c:pt idx="0">
                  <c:v>1.59</c:v>
                </c:pt>
                <c:pt idx="1">
                  <c:v>3.31</c:v>
                </c:pt>
                <c:pt idx="2">
                  <c:v>1.29</c:v>
                </c:pt>
                <c:pt idx="3">
                  <c:v>0.89</c:v>
                </c:pt>
                <c:pt idx="4">
                  <c:v>0.72</c:v>
                </c:pt>
              </c:numCache>
            </c:numRef>
          </c:val>
          <c:extLst>
            <c:ext xmlns:c16="http://schemas.microsoft.com/office/drawing/2014/chart" uri="{C3380CC4-5D6E-409C-BE32-E72D297353CC}">
              <c16:uniqueId val="{00000005-C5E7-4672-837E-5759F76D58C6}"/>
            </c:ext>
          </c:extLst>
        </c:ser>
        <c:ser>
          <c:idx val="6"/>
          <c:order val="6"/>
          <c:spPr>
            <a:solidFill>
              <a:schemeClr val="accent5">
                <a:shade val="88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Killings'!$B$49:$B$53</c:f>
              <c:strCache>
                <c:ptCount val="5"/>
                <c:pt idx="0">
                  <c:v>Acre</c:v>
                </c:pt>
                <c:pt idx="1">
                  <c:v>Roraima</c:v>
                </c:pt>
                <c:pt idx="2">
                  <c:v>São Paulo</c:v>
                </c:pt>
                <c:pt idx="3">
                  <c:v>Mato Grosso do Sul</c:v>
                </c:pt>
                <c:pt idx="4">
                  <c:v>Tocantins</c:v>
                </c:pt>
              </c:strCache>
            </c:strRef>
          </c:cat>
          <c:val>
            <c:numRef>
              <c:extLst>
                <c:ext xmlns:c15="http://schemas.microsoft.com/office/drawing/2012/chart" uri="{02D57815-91ED-43cb-92C2-25804820EDAC}">
                  <c15:fullRef>
                    <c15:sqref>'BR - Police Killings'!$I$39:$I$66</c15:sqref>
                  </c15:fullRef>
                </c:ext>
              </c:extLst>
              <c:f>'BR - Police Killings'!$I$49:$I$53</c:f>
              <c:numCache>
                <c:formatCode>General</c:formatCode>
                <c:ptCount val="5"/>
                <c:pt idx="0">
                  <c:v>3.86</c:v>
                </c:pt>
                <c:pt idx="1">
                  <c:v>1.53</c:v>
                </c:pt>
                <c:pt idx="2">
                  <c:v>1.43</c:v>
                </c:pt>
                <c:pt idx="3">
                  <c:v>1.4</c:v>
                </c:pt>
                <c:pt idx="4">
                  <c:v>2.39</c:v>
                </c:pt>
              </c:numCache>
            </c:numRef>
          </c:val>
          <c:extLst>
            <c:ext xmlns:c16="http://schemas.microsoft.com/office/drawing/2014/chart" uri="{C3380CC4-5D6E-409C-BE32-E72D297353CC}">
              <c16:uniqueId val="{00000006-C5E7-4672-837E-5759F76D58C6}"/>
            </c:ext>
          </c:extLst>
        </c:ser>
        <c:ser>
          <c:idx val="7"/>
          <c:order val="7"/>
          <c:spPr>
            <a:solidFill>
              <a:schemeClr val="accent5">
                <a:shade val="76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Killings'!$B$49:$B$53</c:f>
              <c:strCache>
                <c:ptCount val="5"/>
                <c:pt idx="0">
                  <c:v>Acre</c:v>
                </c:pt>
                <c:pt idx="1">
                  <c:v>Roraima</c:v>
                </c:pt>
                <c:pt idx="2">
                  <c:v>São Paulo</c:v>
                </c:pt>
                <c:pt idx="3">
                  <c:v>Mato Grosso do Sul</c:v>
                </c:pt>
                <c:pt idx="4">
                  <c:v>Tocantins</c:v>
                </c:pt>
              </c:strCache>
            </c:strRef>
          </c:cat>
          <c:val>
            <c:numRef>
              <c:extLst>
                <c:ext xmlns:c15="http://schemas.microsoft.com/office/drawing/2012/chart" uri="{02D57815-91ED-43cb-92C2-25804820EDAC}">
                  <c15:fullRef>
                    <c15:sqref>'BR - Police Killings'!$J$39:$J$66</c15:sqref>
                  </c15:fullRef>
                </c:ext>
              </c:extLst>
              <c:f>'BR - Police Killings'!$J$49:$J$53</c:f>
              <c:numCache>
                <c:formatCode>General</c:formatCode>
                <c:ptCount val="5"/>
                <c:pt idx="0">
                  <c:v>2.0699999999999998</c:v>
                </c:pt>
                <c:pt idx="1">
                  <c:v>3.99</c:v>
                </c:pt>
                <c:pt idx="2">
                  <c:v>1.41</c:v>
                </c:pt>
                <c:pt idx="3">
                  <c:v>1.56</c:v>
                </c:pt>
                <c:pt idx="4">
                  <c:v>2.25</c:v>
                </c:pt>
              </c:numCache>
            </c:numRef>
          </c:val>
          <c:extLst>
            <c:ext xmlns:c16="http://schemas.microsoft.com/office/drawing/2014/chart" uri="{C3380CC4-5D6E-409C-BE32-E72D297353CC}">
              <c16:uniqueId val="{00000007-C5E7-4672-837E-5759F76D58C6}"/>
            </c:ext>
          </c:extLst>
        </c:ser>
        <c:ser>
          <c:idx val="8"/>
          <c:order val="8"/>
          <c:spPr>
            <a:solidFill>
              <a:schemeClr val="accent5">
                <a:shade val="65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Killings'!$B$49:$B$53</c:f>
              <c:strCache>
                <c:ptCount val="5"/>
                <c:pt idx="0">
                  <c:v>Acre</c:v>
                </c:pt>
                <c:pt idx="1">
                  <c:v>Roraima</c:v>
                </c:pt>
                <c:pt idx="2">
                  <c:v>São Paulo</c:v>
                </c:pt>
                <c:pt idx="3">
                  <c:v>Mato Grosso do Sul</c:v>
                </c:pt>
                <c:pt idx="4">
                  <c:v>Tocantins</c:v>
                </c:pt>
              </c:strCache>
            </c:strRef>
          </c:cat>
          <c:val>
            <c:numRef>
              <c:extLst>
                <c:ext xmlns:c15="http://schemas.microsoft.com/office/drawing/2012/chart" uri="{02D57815-91ED-43cb-92C2-25804820EDAC}">
                  <c15:fullRef>
                    <c15:sqref>'BR - Police Killings'!$K$39:$K$66</c15:sqref>
                  </c15:fullRef>
                </c:ext>
              </c:extLst>
              <c:f>'BR - Police Killings'!$K$49:$K$53</c:f>
              <c:numCache>
                <c:formatCode>General</c:formatCode>
                <c:ptCount val="5"/>
                <c:pt idx="0">
                  <c:v>1.59</c:v>
                </c:pt>
                <c:pt idx="1">
                  <c:v>1.49</c:v>
                </c:pt>
                <c:pt idx="2">
                  <c:v>1.56</c:v>
                </c:pt>
                <c:pt idx="3">
                  <c:v>1.58</c:v>
                </c:pt>
                <c:pt idx="4">
                  <c:v>1.21</c:v>
                </c:pt>
              </c:numCache>
            </c:numRef>
          </c:val>
          <c:extLst>
            <c:ext xmlns:c16="http://schemas.microsoft.com/office/drawing/2014/chart" uri="{C3380CC4-5D6E-409C-BE32-E72D297353CC}">
              <c16:uniqueId val="{00000008-C5E7-4672-837E-5759F76D58C6}"/>
            </c:ext>
          </c:extLst>
        </c:ser>
        <c:ser>
          <c:idx val="9"/>
          <c:order val="9"/>
          <c:spPr>
            <a:solidFill>
              <a:schemeClr val="accent5">
                <a:shade val="53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Killings'!$B$49:$B$53</c:f>
              <c:strCache>
                <c:ptCount val="5"/>
                <c:pt idx="0">
                  <c:v>Acre</c:v>
                </c:pt>
                <c:pt idx="1">
                  <c:v>Roraima</c:v>
                </c:pt>
                <c:pt idx="2">
                  <c:v>São Paulo</c:v>
                </c:pt>
                <c:pt idx="3">
                  <c:v>Mato Grosso do Sul</c:v>
                </c:pt>
                <c:pt idx="4">
                  <c:v>Tocantins</c:v>
                </c:pt>
              </c:strCache>
            </c:strRef>
          </c:cat>
          <c:val>
            <c:numRef>
              <c:extLst>
                <c:ext xmlns:c15="http://schemas.microsoft.com/office/drawing/2012/chart" uri="{02D57815-91ED-43cb-92C2-25804820EDAC}">
                  <c15:fullRef>
                    <c15:sqref>'BR - Police Killings'!$L$39:$L$66</c15:sqref>
                  </c15:fullRef>
                </c:ext>
              </c:extLst>
              <c:f>'BR - Police Killings'!$L$49:$L$53</c:f>
              <c:numCache>
                <c:formatCode>General</c:formatCode>
                <c:ptCount val="5"/>
                <c:pt idx="0">
                  <c:v>2.0099999999999998</c:v>
                </c:pt>
                <c:pt idx="1">
                  <c:v>2.06</c:v>
                </c:pt>
                <c:pt idx="2">
                  <c:v>1.42</c:v>
                </c:pt>
                <c:pt idx="3">
                  <c:v>0.5</c:v>
                </c:pt>
                <c:pt idx="4">
                  <c:v>1.38</c:v>
                </c:pt>
              </c:numCache>
            </c:numRef>
          </c:val>
          <c:extLst>
            <c:ext xmlns:c16="http://schemas.microsoft.com/office/drawing/2014/chart" uri="{C3380CC4-5D6E-409C-BE32-E72D297353CC}">
              <c16:uniqueId val="{00000009-C5E7-4672-837E-5759F76D58C6}"/>
            </c:ext>
          </c:extLst>
        </c:ser>
        <c:ser>
          <c:idx val="10"/>
          <c:order val="10"/>
          <c:spPr>
            <a:solidFill>
              <a:schemeClr val="accent5">
                <a:shade val="41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Killings'!$B$49:$B$53</c:f>
              <c:strCache>
                <c:ptCount val="5"/>
                <c:pt idx="0">
                  <c:v>Acre</c:v>
                </c:pt>
                <c:pt idx="1">
                  <c:v>Roraima</c:v>
                </c:pt>
                <c:pt idx="2">
                  <c:v>São Paulo</c:v>
                </c:pt>
                <c:pt idx="3">
                  <c:v>Mato Grosso do Sul</c:v>
                </c:pt>
                <c:pt idx="4">
                  <c:v>Tocantins</c:v>
                </c:pt>
              </c:strCache>
            </c:strRef>
          </c:cat>
          <c:val>
            <c:numRef>
              <c:extLst>
                <c:ext xmlns:c15="http://schemas.microsoft.com/office/drawing/2012/chart" uri="{02D57815-91ED-43cb-92C2-25804820EDAC}">
                  <c15:fullRef>
                    <c15:sqref>'BR - Police Killings'!$M$39:$M$66</c15:sqref>
                  </c15:fullRef>
                </c:ext>
              </c:extLst>
              <c:f>'BR - Police Killings'!$M$49:$M$53</c:f>
              <c:numCache>
                <c:formatCode>0.00</c:formatCode>
                <c:ptCount val="5"/>
                <c:pt idx="0">
                  <c:v>4.7415523180677406</c:v>
                </c:pt>
                <c:pt idx="1">
                  <c:v>1.2256535414493046</c:v>
                </c:pt>
                <c:pt idx="2">
                  <c:v>0.90676928350992692</c:v>
                </c:pt>
                <c:pt idx="3">
                  <c:v>1.0566401379549364</c:v>
                </c:pt>
                <c:pt idx="4">
                  <c:v>2.3019069121287474</c:v>
                </c:pt>
              </c:numCache>
            </c:numRef>
          </c:val>
          <c:extLst>
            <c:ext xmlns:c16="http://schemas.microsoft.com/office/drawing/2014/chart" uri="{C3380CC4-5D6E-409C-BE32-E72D297353CC}">
              <c16:uniqueId val="{0000000A-C5E7-4672-837E-5759F76D58C6}"/>
            </c:ext>
          </c:extLst>
        </c:ser>
        <c:dLbls>
          <c:showLegendKey val="0"/>
          <c:showVal val="0"/>
          <c:showCatName val="0"/>
          <c:showSerName val="0"/>
          <c:showPercent val="0"/>
          <c:showBubbleSize val="0"/>
        </c:dLbls>
        <c:gapWidth val="219"/>
        <c:overlap val="-27"/>
        <c:axId val="1354775551"/>
        <c:axId val="1141878831"/>
      </c:barChart>
      <c:catAx>
        <c:axId val="1354775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41878831"/>
        <c:crosses val="autoZero"/>
        <c:auto val="1"/>
        <c:lblAlgn val="ctr"/>
        <c:lblOffset val="100"/>
        <c:noMultiLvlLbl val="0"/>
      </c:catAx>
      <c:valAx>
        <c:axId val="114187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547755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spPr>
            <a:solidFill>
              <a:schemeClr val="accent5">
                <a:tint val="42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Killings'!$B$54:$B$58</c:f>
              <c:strCache>
                <c:ptCount val="5"/>
                <c:pt idx="0">
                  <c:v>Mato Grosso</c:v>
                </c:pt>
                <c:pt idx="1">
                  <c:v>Amazonas</c:v>
                </c:pt>
                <c:pt idx="2">
                  <c:v>Maranhão</c:v>
                </c:pt>
                <c:pt idx="3">
                  <c:v>Santa Catarina</c:v>
                </c:pt>
                <c:pt idx="4">
                  <c:v>Ceará</c:v>
                </c:pt>
              </c:strCache>
            </c:strRef>
          </c:cat>
          <c:val>
            <c:numRef>
              <c:extLst>
                <c:ext xmlns:c15="http://schemas.microsoft.com/office/drawing/2012/chart" uri="{02D57815-91ED-43cb-92C2-25804820EDAC}">
                  <c15:fullRef>
                    <c15:sqref>'BR - Police Killings'!$C$39:$C$66</c15:sqref>
                  </c15:fullRef>
                </c:ext>
              </c:extLst>
              <c:f>'BR - Police Killings'!$C$54:$C$58</c:f>
              <c:numCache>
                <c:formatCode>General</c:formatCode>
                <c:ptCount val="5"/>
                <c:pt idx="0">
                  <c:v>0.33</c:v>
                </c:pt>
                <c:pt idx="1">
                  <c:v>0</c:v>
                </c:pt>
                <c:pt idx="2">
                  <c:v>0.02</c:v>
                </c:pt>
                <c:pt idx="3">
                  <c:v>0.82</c:v>
                </c:pt>
                <c:pt idx="4">
                  <c:v>0</c:v>
                </c:pt>
              </c:numCache>
            </c:numRef>
          </c:val>
          <c:extLst>
            <c:ext xmlns:c16="http://schemas.microsoft.com/office/drawing/2014/chart" uri="{C3380CC4-5D6E-409C-BE32-E72D297353CC}">
              <c16:uniqueId val="{00000000-1765-41A5-8A98-E7A7A16AADE7}"/>
            </c:ext>
          </c:extLst>
        </c:ser>
        <c:ser>
          <c:idx val="1"/>
          <c:order val="1"/>
          <c:spPr>
            <a:solidFill>
              <a:schemeClr val="accent5">
                <a:tint val="54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Killings'!$B$54:$B$58</c:f>
              <c:strCache>
                <c:ptCount val="5"/>
                <c:pt idx="0">
                  <c:v>Mato Grosso</c:v>
                </c:pt>
                <c:pt idx="1">
                  <c:v>Amazonas</c:v>
                </c:pt>
                <c:pt idx="2">
                  <c:v>Maranhão</c:v>
                </c:pt>
                <c:pt idx="3">
                  <c:v>Santa Catarina</c:v>
                </c:pt>
                <c:pt idx="4">
                  <c:v>Ceará</c:v>
                </c:pt>
              </c:strCache>
            </c:strRef>
          </c:cat>
          <c:val>
            <c:numRef>
              <c:extLst>
                <c:ext xmlns:c15="http://schemas.microsoft.com/office/drawing/2012/chart" uri="{02D57815-91ED-43cb-92C2-25804820EDAC}">
                  <c15:fullRef>
                    <c15:sqref>'BR - Police Killings'!$D$39:$D$66</c15:sqref>
                  </c15:fullRef>
                </c:ext>
              </c:extLst>
              <c:f>'BR - Police Killings'!$D$54:$D$58</c:f>
              <c:numCache>
                <c:formatCode>General</c:formatCode>
                <c:ptCount val="5"/>
                <c:pt idx="0">
                  <c:v>0.22</c:v>
                </c:pt>
                <c:pt idx="1">
                  <c:v>0</c:v>
                </c:pt>
                <c:pt idx="2">
                  <c:v>0.16</c:v>
                </c:pt>
                <c:pt idx="3">
                  <c:v>0.81</c:v>
                </c:pt>
                <c:pt idx="4">
                  <c:v>0.1</c:v>
                </c:pt>
              </c:numCache>
            </c:numRef>
          </c:val>
          <c:extLst>
            <c:ext xmlns:c16="http://schemas.microsoft.com/office/drawing/2014/chart" uri="{C3380CC4-5D6E-409C-BE32-E72D297353CC}">
              <c16:uniqueId val="{00000001-1765-41A5-8A98-E7A7A16AADE7}"/>
            </c:ext>
          </c:extLst>
        </c:ser>
        <c:ser>
          <c:idx val="2"/>
          <c:order val="2"/>
          <c:spPr>
            <a:solidFill>
              <a:schemeClr val="accent5">
                <a:tint val="65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Killings'!$B$54:$B$58</c:f>
              <c:strCache>
                <c:ptCount val="5"/>
                <c:pt idx="0">
                  <c:v>Mato Grosso</c:v>
                </c:pt>
                <c:pt idx="1">
                  <c:v>Amazonas</c:v>
                </c:pt>
                <c:pt idx="2">
                  <c:v>Maranhão</c:v>
                </c:pt>
                <c:pt idx="3">
                  <c:v>Santa Catarina</c:v>
                </c:pt>
                <c:pt idx="4">
                  <c:v>Ceará</c:v>
                </c:pt>
              </c:strCache>
            </c:strRef>
          </c:cat>
          <c:val>
            <c:numRef>
              <c:extLst>
                <c:ext xmlns:c15="http://schemas.microsoft.com/office/drawing/2012/chart" uri="{02D57815-91ED-43cb-92C2-25804820EDAC}">
                  <c15:fullRef>
                    <c15:sqref>'BR - Police Killings'!$E$39:$E$66</c15:sqref>
                  </c15:fullRef>
                </c:ext>
              </c:extLst>
              <c:f>'BR - Police Killings'!$E$54:$E$58</c:f>
              <c:numCache>
                <c:formatCode>General</c:formatCode>
                <c:ptCount val="5"/>
                <c:pt idx="0">
                  <c:v>0.22</c:v>
                </c:pt>
                <c:pt idx="1">
                  <c:v>0.18</c:v>
                </c:pt>
                <c:pt idx="2">
                  <c:v>0.32</c:v>
                </c:pt>
                <c:pt idx="3">
                  <c:v>0.6</c:v>
                </c:pt>
                <c:pt idx="4">
                  <c:v>0.44</c:v>
                </c:pt>
              </c:numCache>
            </c:numRef>
          </c:val>
          <c:extLst>
            <c:ext xmlns:c16="http://schemas.microsoft.com/office/drawing/2014/chart" uri="{C3380CC4-5D6E-409C-BE32-E72D297353CC}">
              <c16:uniqueId val="{00000002-1765-41A5-8A98-E7A7A16AADE7}"/>
            </c:ext>
          </c:extLst>
        </c:ser>
        <c:ser>
          <c:idx val="3"/>
          <c:order val="3"/>
          <c:spPr>
            <a:solidFill>
              <a:schemeClr val="accent5">
                <a:tint val="77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Killings'!$B$54:$B$58</c:f>
              <c:strCache>
                <c:ptCount val="5"/>
                <c:pt idx="0">
                  <c:v>Mato Grosso</c:v>
                </c:pt>
                <c:pt idx="1">
                  <c:v>Amazonas</c:v>
                </c:pt>
                <c:pt idx="2">
                  <c:v>Maranhão</c:v>
                </c:pt>
                <c:pt idx="3">
                  <c:v>Santa Catarina</c:v>
                </c:pt>
                <c:pt idx="4">
                  <c:v>Ceará</c:v>
                </c:pt>
              </c:strCache>
            </c:strRef>
          </c:cat>
          <c:val>
            <c:numRef>
              <c:extLst>
                <c:ext xmlns:c15="http://schemas.microsoft.com/office/drawing/2012/chart" uri="{02D57815-91ED-43cb-92C2-25804820EDAC}">
                  <c15:fullRef>
                    <c15:sqref>'BR - Police Killings'!$F$39:$F$66</c15:sqref>
                  </c15:fullRef>
                </c:ext>
              </c:extLst>
              <c:f>'BR - Police Killings'!$F$54:$F$58</c:f>
              <c:numCache>
                <c:formatCode>General</c:formatCode>
                <c:ptCount val="5"/>
                <c:pt idx="0">
                  <c:v>0.19</c:v>
                </c:pt>
                <c:pt idx="1">
                  <c:v>0.75</c:v>
                </c:pt>
                <c:pt idx="2">
                  <c:v>0.72</c:v>
                </c:pt>
                <c:pt idx="3">
                  <c:v>1.1100000000000001</c:v>
                </c:pt>
                <c:pt idx="4">
                  <c:v>0.4</c:v>
                </c:pt>
              </c:numCache>
            </c:numRef>
          </c:val>
          <c:extLst>
            <c:ext xmlns:c16="http://schemas.microsoft.com/office/drawing/2014/chart" uri="{C3380CC4-5D6E-409C-BE32-E72D297353CC}">
              <c16:uniqueId val="{00000003-1765-41A5-8A98-E7A7A16AADE7}"/>
            </c:ext>
          </c:extLst>
        </c:ser>
        <c:ser>
          <c:idx val="4"/>
          <c:order val="4"/>
          <c:spPr>
            <a:solidFill>
              <a:schemeClr val="accent5">
                <a:tint val="89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Killings'!$B$54:$B$58</c:f>
              <c:strCache>
                <c:ptCount val="5"/>
                <c:pt idx="0">
                  <c:v>Mato Grosso</c:v>
                </c:pt>
                <c:pt idx="1">
                  <c:v>Amazonas</c:v>
                </c:pt>
                <c:pt idx="2">
                  <c:v>Maranhão</c:v>
                </c:pt>
                <c:pt idx="3">
                  <c:v>Santa Catarina</c:v>
                </c:pt>
                <c:pt idx="4">
                  <c:v>Ceará</c:v>
                </c:pt>
              </c:strCache>
            </c:strRef>
          </c:cat>
          <c:val>
            <c:numRef>
              <c:extLst>
                <c:ext xmlns:c15="http://schemas.microsoft.com/office/drawing/2012/chart" uri="{02D57815-91ED-43cb-92C2-25804820EDAC}">
                  <c15:fullRef>
                    <c15:sqref>'BR - Police Killings'!$G$39:$G$66</c15:sqref>
                  </c15:fullRef>
                </c:ext>
              </c:extLst>
              <c:f>'BR - Police Killings'!$G$54:$G$58</c:f>
              <c:numCache>
                <c:formatCode>General</c:formatCode>
                <c:ptCount val="5"/>
                <c:pt idx="0">
                  <c:v>0.12</c:v>
                </c:pt>
                <c:pt idx="1">
                  <c:v>0.76</c:v>
                </c:pt>
                <c:pt idx="2">
                  <c:v>1.23</c:v>
                </c:pt>
                <c:pt idx="3">
                  <c:v>0.75</c:v>
                </c:pt>
                <c:pt idx="4">
                  <c:v>0.67</c:v>
                </c:pt>
              </c:numCache>
            </c:numRef>
          </c:val>
          <c:extLst>
            <c:ext xmlns:c16="http://schemas.microsoft.com/office/drawing/2014/chart" uri="{C3380CC4-5D6E-409C-BE32-E72D297353CC}">
              <c16:uniqueId val="{00000004-1765-41A5-8A98-E7A7A16AADE7}"/>
            </c:ext>
          </c:extLst>
        </c:ser>
        <c:ser>
          <c:idx val="5"/>
          <c:order val="5"/>
          <c:spPr>
            <a:solidFill>
              <a:schemeClr val="accent5"/>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Killings'!$B$54:$B$58</c:f>
              <c:strCache>
                <c:ptCount val="5"/>
                <c:pt idx="0">
                  <c:v>Mato Grosso</c:v>
                </c:pt>
                <c:pt idx="1">
                  <c:v>Amazonas</c:v>
                </c:pt>
                <c:pt idx="2">
                  <c:v>Maranhão</c:v>
                </c:pt>
                <c:pt idx="3">
                  <c:v>Santa Catarina</c:v>
                </c:pt>
                <c:pt idx="4">
                  <c:v>Ceará</c:v>
                </c:pt>
              </c:strCache>
            </c:strRef>
          </c:cat>
          <c:val>
            <c:numRef>
              <c:extLst>
                <c:ext xmlns:c15="http://schemas.microsoft.com/office/drawing/2012/chart" uri="{02D57815-91ED-43cb-92C2-25804820EDAC}">
                  <c15:fullRef>
                    <c15:sqref>'BR - Police Killings'!$H$39:$H$66</c15:sqref>
                  </c15:fullRef>
                </c:ext>
              </c:extLst>
              <c:f>'BR - Police Killings'!$H$54:$H$58</c:f>
              <c:numCache>
                <c:formatCode>General</c:formatCode>
                <c:ptCount val="5"/>
                <c:pt idx="0">
                  <c:v>0.21</c:v>
                </c:pt>
                <c:pt idx="1">
                  <c:v>0.52</c:v>
                </c:pt>
                <c:pt idx="2">
                  <c:v>1.75</c:v>
                </c:pt>
                <c:pt idx="3">
                  <c:v>0.74</c:v>
                </c:pt>
                <c:pt idx="4">
                  <c:v>0.93</c:v>
                </c:pt>
              </c:numCache>
            </c:numRef>
          </c:val>
          <c:extLst>
            <c:ext xmlns:c16="http://schemas.microsoft.com/office/drawing/2014/chart" uri="{C3380CC4-5D6E-409C-BE32-E72D297353CC}">
              <c16:uniqueId val="{00000005-1765-41A5-8A98-E7A7A16AADE7}"/>
            </c:ext>
          </c:extLst>
        </c:ser>
        <c:ser>
          <c:idx val="6"/>
          <c:order val="6"/>
          <c:spPr>
            <a:solidFill>
              <a:schemeClr val="accent5">
                <a:shade val="88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Killings'!$B$54:$B$58</c:f>
              <c:strCache>
                <c:ptCount val="5"/>
                <c:pt idx="0">
                  <c:v>Mato Grosso</c:v>
                </c:pt>
                <c:pt idx="1">
                  <c:v>Amazonas</c:v>
                </c:pt>
                <c:pt idx="2">
                  <c:v>Maranhão</c:v>
                </c:pt>
                <c:pt idx="3">
                  <c:v>Santa Catarina</c:v>
                </c:pt>
                <c:pt idx="4">
                  <c:v>Ceará</c:v>
                </c:pt>
              </c:strCache>
            </c:strRef>
          </c:cat>
          <c:val>
            <c:numRef>
              <c:extLst>
                <c:ext xmlns:c15="http://schemas.microsoft.com/office/drawing/2012/chart" uri="{02D57815-91ED-43cb-92C2-25804820EDAC}">
                  <c15:fullRef>
                    <c15:sqref>'BR - Police Killings'!$I$39:$I$66</c15:sqref>
                  </c15:fullRef>
                </c:ext>
              </c:extLst>
              <c:f>'BR - Police Killings'!$I$54:$I$58</c:f>
              <c:numCache>
                <c:formatCode>General</c:formatCode>
                <c:ptCount val="5"/>
                <c:pt idx="0">
                  <c:v>0.51</c:v>
                </c:pt>
                <c:pt idx="1">
                  <c:v>0.62</c:v>
                </c:pt>
                <c:pt idx="2">
                  <c:v>1.49</c:v>
                </c:pt>
                <c:pt idx="3">
                  <c:v>0.96</c:v>
                </c:pt>
                <c:pt idx="4">
                  <c:v>1.39</c:v>
                </c:pt>
              </c:numCache>
            </c:numRef>
          </c:val>
          <c:extLst>
            <c:ext xmlns:c16="http://schemas.microsoft.com/office/drawing/2014/chart" uri="{C3380CC4-5D6E-409C-BE32-E72D297353CC}">
              <c16:uniqueId val="{00000006-1765-41A5-8A98-E7A7A16AADE7}"/>
            </c:ext>
          </c:extLst>
        </c:ser>
        <c:ser>
          <c:idx val="7"/>
          <c:order val="7"/>
          <c:spPr>
            <a:solidFill>
              <a:schemeClr val="accent5">
                <a:shade val="76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Killings'!$B$54:$B$58</c:f>
              <c:strCache>
                <c:ptCount val="5"/>
                <c:pt idx="0">
                  <c:v>Mato Grosso</c:v>
                </c:pt>
                <c:pt idx="1">
                  <c:v>Amazonas</c:v>
                </c:pt>
                <c:pt idx="2">
                  <c:v>Maranhão</c:v>
                </c:pt>
                <c:pt idx="3">
                  <c:v>Santa Catarina</c:v>
                </c:pt>
                <c:pt idx="4">
                  <c:v>Ceará</c:v>
                </c:pt>
              </c:strCache>
            </c:strRef>
          </c:cat>
          <c:val>
            <c:numRef>
              <c:extLst>
                <c:ext xmlns:c15="http://schemas.microsoft.com/office/drawing/2012/chart" uri="{02D57815-91ED-43cb-92C2-25804820EDAC}">
                  <c15:fullRef>
                    <c15:sqref>'BR - Police Killings'!$J$39:$J$66</c15:sqref>
                  </c15:fullRef>
                </c:ext>
              </c:extLst>
              <c:f>'BR - Police Killings'!$J$54:$J$58</c:f>
              <c:numCache>
                <c:formatCode>General</c:formatCode>
                <c:ptCount val="5"/>
                <c:pt idx="0">
                  <c:v>1.83</c:v>
                </c:pt>
                <c:pt idx="1">
                  <c:v>0.88</c:v>
                </c:pt>
                <c:pt idx="2">
                  <c:v>1.04</c:v>
                </c:pt>
                <c:pt idx="3">
                  <c:v>1.3</c:v>
                </c:pt>
                <c:pt idx="4">
                  <c:v>2.09</c:v>
                </c:pt>
              </c:numCache>
            </c:numRef>
          </c:val>
          <c:extLst>
            <c:ext xmlns:c16="http://schemas.microsoft.com/office/drawing/2014/chart" uri="{C3380CC4-5D6E-409C-BE32-E72D297353CC}">
              <c16:uniqueId val="{00000007-1765-41A5-8A98-E7A7A16AADE7}"/>
            </c:ext>
          </c:extLst>
        </c:ser>
        <c:ser>
          <c:idx val="8"/>
          <c:order val="8"/>
          <c:spPr>
            <a:solidFill>
              <a:schemeClr val="accent5">
                <a:shade val="65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Killings'!$B$54:$B$58</c:f>
              <c:strCache>
                <c:ptCount val="5"/>
                <c:pt idx="0">
                  <c:v>Mato Grosso</c:v>
                </c:pt>
                <c:pt idx="1">
                  <c:v>Amazonas</c:v>
                </c:pt>
                <c:pt idx="2">
                  <c:v>Maranhão</c:v>
                </c:pt>
                <c:pt idx="3">
                  <c:v>Santa Catarina</c:v>
                </c:pt>
                <c:pt idx="4">
                  <c:v>Ceará</c:v>
                </c:pt>
              </c:strCache>
            </c:strRef>
          </c:cat>
          <c:val>
            <c:numRef>
              <c:extLst>
                <c:ext xmlns:c15="http://schemas.microsoft.com/office/drawing/2012/chart" uri="{02D57815-91ED-43cb-92C2-25804820EDAC}">
                  <c15:fullRef>
                    <c15:sqref>'BR - Police Killings'!$K$39:$K$66</c15:sqref>
                  </c15:fullRef>
                </c:ext>
              </c:extLst>
              <c:f>'BR - Police Killings'!$K$54:$K$58</c:f>
              <c:numCache>
                <c:formatCode>General</c:formatCode>
                <c:ptCount val="5"/>
                <c:pt idx="0">
                  <c:v>1.87</c:v>
                </c:pt>
                <c:pt idx="1">
                  <c:v>2.27</c:v>
                </c:pt>
                <c:pt idx="2">
                  <c:v>0.88</c:v>
                </c:pt>
                <c:pt idx="3">
                  <c:v>0.98</c:v>
                </c:pt>
                <c:pt idx="4">
                  <c:v>1.31</c:v>
                </c:pt>
              </c:numCache>
            </c:numRef>
          </c:val>
          <c:extLst>
            <c:ext xmlns:c16="http://schemas.microsoft.com/office/drawing/2014/chart" uri="{C3380CC4-5D6E-409C-BE32-E72D297353CC}">
              <c16:uniqueId val="{00000008-1765-41A5-8A98-E7A7A16AADE7}"/>
            </c:ext>
          </c:extLst>
        </c:ser>
        <c:ser>
          <c:idx val="9"/>
          <c:order val="9"/>
          <c:spPr>
            <a:solidFill>
              <a:schemeClr val="accent5">
                <a:shade val="53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Killings'!$B$54:$B$58</c:f>
              <c:strCache>
                <c:ptCount val="5"/>
                <c:pt idx="0">
                  <c:v>Mato Grosso</c:v>
                </c:pt>
                <c:pt idx="1">
                  <c:v>Amazonas</c:v>
                </c:pt>
                <c:pt idx="2">
                  <c:v>Maranhão</c:v>
                </c:pt>
                <c:pt idx="3">
                  <c:v>Santa Catarina</c:v>
                </c:pt>
                <c:pt idx="4">
                  <c:v>Ceará</c:v>
                </c:pt>
              </c:strCache>
            </c:strRef>
          </c:cat>
          <c:val>
            <c:numRef>
              <c:extLst>
                <c:ext xmlns:c15="http://schemas.microsoft.com/office/drawing/2012/chart" uri="{02D57815-91ED-43cb-92C2-25804820EDAC}">
                  <c15:fullRef>
                    <c15:sqref>'BR - Police Killings'!$L$39:$L$66</c15:sqref>
                  </c15:fullRef>
                </c:ext>
              </c:extLst>
              <c:f>'BR - Police Killings'!$L$54:$L$58</c:f>
              <c:numCache>
                <c:formatCode>General</c:formatCode>
                <c:ptCount val="5"/>
                <c:pt idx="0">
                  <c:v>3.15</c:v>
                </c:pt>
                <c:pt idx="1">
                  <c:v>2.2799999999999998</c:v>
                </c:pt>
                <c:pt idx="2">
                  <c:v>1.36</c:v>
                </c:pt>
                <c:pt idx="3">
                  <c:v>1.1299999999999999</c:v>
                </c:pt>
                <c:pt idx="4">
                  <c:v>1.3</c:v>
                </c:pt>
              </c:numCache>
            </c:numRef>
          </c:val>
          <c:extLst>
            <c:ext xmlns:c16="http://schemas.microsoft.com/office/drawing/2014/chart" uri="{C3380CC4-5D6E-409C-BE32-E72D297353CC}">
              <c16:uniqueId val="{00000009-1765-41A5-8A98-E7A7A16AADE7}"/>
            </c:ext>
          </c:extLst>
        </c:ser>
        <c:ser>
          <c:idx val="10"/>
          <c:order val="10"/>
          <c:spPr>
            <a:solidFill>
              <a:schemeClr val="accent5">
                <a:shade val="41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Killings'!$B$54:$B$58</c:f>
              <c:strCache>
                <c:ptCount val="5"/>
                <c:pt idx="0">
                  <c:v>Mato Grosso</c:v>
                </c:pt>
                <c:pt idx="1">
                  <c:v>Amazonas</c:v>
                </c:pt>
                <c:pt idx="2">
                  <c:v>Maranhão</c:v>
                </c:pt>
                <c:pt idx="3">
                  <c:v>Santa Catarina</c:v>
                </c:pt>
                <c:pt idx="4">
                  <c:v>Ceará</c:v>
                </c:pt>
              </c:strCache>
            </c:strRef>
          </c:cat>
          <c:val>
            <c:numRef>
              <c:extLst>
                <c:ext xmlns:c15="http://schemas.microsoft.com/office/drawing/2012/chart" uri="{02D57815-91ED-43cb-92C2-25804820EDAC}">
                  <c15:fullRef>
                    <c15:sqref>'BR - Police Killings'!$M$39:$M$66</c15:sqref>
                  </c15:fullRef>
                </c:ext>
              </c:extLst>
              <c:f>'BR - Police Killings'!$M$54:$M$58</c:f>
              <c:numCache>
                <c:formatCode>0.00</c:formatCode>
                <c:ptCount val="5"/>
                <c:pt idx="0">
                  <c:v>2.4222003814595721</c:v>
                </c:pt>
                <c:pt idx="1">
                  <c:v>2.2248269611556921</c:v>
                </c:pt>
                <c:pt idx="2">
                  <c:v>1.1183708914897847</c:v>
                </c:pt>
                <c:pt idx="3">
                  <c:v>0.87211603830933215</c:v>
                </c:pt>
                <c:pt idx="4">
                  <c:v>1.1038268160656581</c:v>
                </c:pt>
              </c:numCache>
            </c:numRef>
          </c:val>
          <c:extLst>
            <c:ext xmlns:c16="http://schemas.microsoft.com/office/drawing/2014/chart" uri="{C3380CC4-5D6E-409C-BE32-E72D297353CC}">
              <c16:uniqueId val="{0000000A-1765-41A5-8A98-E7A7A16AADE7}"/>
            </c:ext>
          </c:extLst>
        </c:ser>
        <c:dLbls>
          <c:showLegendKey val="0"/>
          <c:showVal val="0"/>
          <c:showCatName val="0"/>
          <c:showSerName val="0"/>
          <c:showPercent val="0"/>
          <c:showBubbleSize val="0"/>
        </c:dLbls>
        <c:gapWidth val="219"/>
        <c:overlap val="-27"/>
        <c:axId val="1354775551"/>
        <c:axId val="1141878831"/>
      </c:barChart>
      <c:catAx>
        <c:axId val="1354775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41878831"/>
        <c:crosses val="autoZero"/>
        <c:auto val="1"/>
        <c:lblAlgn val="ctr"/>
        <c:lblOffset val="100"/>
        <c:noMultiLvlLbl val="0"/>
      </c:catAx>
      <c:valAx>
        <c:axId val="114187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547755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spPr>
            <a:solidFill>
              <a:schemeClr val="accent5">
                <a:tint val="42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Killings'!$B$59:$B$65</c:f>
              <c:strCache>
                <c:ptCount val="7"/>
                <c:pt idx="0">
                  <c:v>Pernambuco</c:v>
                </c:pt>
                <c:pt idx="1">
                  <c:v>Espírito Santo</c:v>
                </c:pt>
                <c:pt idx="2">
                  <c:v>Rondônia</c:v>
                </c:pt>
                <c:pt idx="3">
                  <c:v>Piauí</c:v>
                </c:pt>
                <c:pt idx="4">
                  <c:v>Minas Gerais</c:v>
                </c:pt>
                <c:pt idx="5">
                  <c:v>Paraíba</c:v>
                </c:pt>
                <c:pt idx="6">
                  <c:v>Distrito Federal</c:v>
                </c:pt>
              </c:strCache>
            </c:strRef>
          </c:cat>
          <c:val>
            <c:numRef>
              <c:extLst>
                <c:ext xmlns:c15="http://schemas.microsoft.com/office/drawing/2012/chart" uri="{02D57815-91ED-43cb-92C2-25804820EDAC}">
                  <c15:fullRef>
                    <c15:sqref>'BR - Police Killings'!$C$39:$C$66</c15:sqref>
                  </c15:fullRef>
                </c:ext>
              </c:extLst>
              <c:f>'BR - Police Killings'!$C$59:$C$65</c:f>
              <c:numCache>
                <c:formatCode>General</c:formatCode>
                <c:ptCount val="7"/>
                <c:pt idx="0">
                  <c:v>0.27</c:v>
                </c:pt>
                <c:pt idx="1">
                  <c:v>0.11</c:v>
                </c:pt>
                <c:pt idx="2">
                  <c:v>0.13</c:v>
                </c:pt>
                <c:pt idx="3">
                  <c:v>0.22</c:v>
                </c:pt>
                <c:pt idx="5">
                  <c:v>0.18</c:v>
                </c:pt>
                <c:pt idx="6">
                  <c:v>0</c:v>
                </c:pt>
              </c:numCache>
            </c:numRef>
          </c:val>
          <c:extLst>
            <c:ext xmlns:c16="http://schemas.microsoft.com/office/drawing/2014/chart" uri="{C3380CC4-5D6E-409C-BE32-E72D297353CC}">
              <c16:uniqueId val="{00000000-4647-4BEB-B164-978256DFD52C}"/>
            </c:ext>
          </c:extLst>
        </c:ser>
        <c:ser>
          <c:idx val="1"/>
          <c:order val="1"/>
          <c:spPr>
            <a:solidFill>
              <a:schemeClr val="accent5">
                <a:tint val="54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Killings'!$B$59:$B$65</c:f>
              <c:strCache>
                <c:ptCount val="7"/>
                <c:pt idx="0">
                  <c:v>Pernambuco</c:v>
                </c:pt>
                <c:pt idx="1">
                  <c:v>Espírito Santo</c:v>
                </c:pt>
                <c:pt idx="2">
                  <c:v>Rondônia</c:v>
                </c:pt>
                <c:pt idx="3">
                  <c:v>Piauí</c:v>
                </c:pt>
                <c:pt idx="4">
                  <c:v>Minas Gerais</c:v>
                </c:pt>
                <c:pt idx="5">
                  <c:v>Paraíba</c:v>
                </c:pt>
                <c:pt idx="6">
                  <c:v>Distrito Federal</c:v>
                </c:pt>
              </c:strCache>
            </c:strRef>
          </c:cat>
          <c:val>
            <c:numRef>
              <c:extLst>
                <c:ext xmlns:c15="http://schemas.microsoft.com/office/drawing/2012/chart" uri="{02D57815-91ED-43cb-92C2-25804820EDAC}">
                  <c15:fullRef>
                    <c15:sqref>'BR - Police Killings'!$D$39:$D$66</c15:sqref>
                  </c15:fullRef>
                </c:ext>
              </c:extLst>
              <c:f>'BR - Police Killings'!$D$59:$D$65</c:f>
              <c:numCache>
                <c:formatCode>General</c:formatCode>
                <c:ptCount val="7"/>
                <c:pt idx="0">
                  <c:v>0.35</c:v>
                </c:pt>
                <c:pt idx="1">
                  <c:v>0.36</c:v>
                </c:pt>
                <c:pt idx="2">
                  <c:v>0.25</c:v>
                </c:pt>
                <c:pt idx="3">
                  <c:v>0.06</c:v>
                </c:pt>
                <c:pt idx="4">
                  <c:v>0.28000000000000003</c:v>
                </c:pt>
                <c:pt idx="5">
                  <c:v>0.31</c:v>
                </c:pt>
                <c:pt idx="6">
                  <c:v>0.04</c:v>
                </c:pt>
              </c:numCache>
            </c:numRef>
          </c:val>
          <c:extLst>
            <c:ext xmlns:c16="http://schemas.microsoft.com/office/drawing/2014/chart" uri="{C3380CC4-5D6E-409C-BE32-E72D297353CC}">
              <c16:uniqueId val="{00000001-4647-4BEB-B164-978256DFD52C}"/>
            </c:ext>
          </c:extLst>
        </c:ser>
        <c:ser>
          <c:idx val="2"/>
          <c:order val="2"/>
          <c:spPr>
            <a:solidFill>
              <a:schemeClr val="accent5">
                <a:tint val="65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Killings'!$B$59:$B$65</c:f>
              <c:strCache>
                <c:ptCount val="7"/>
                <c:pt idx="0">
                  <c:v>Pernambuco</c:v>
                </c:pt>
                <c:pt idx="1">
                  <c:v>Espírito Santo</c:v>
                </c:pt>
                <c:pt idx="2">
                  <c:v>Rondônia</c:v>
                </c:pt>
                <c:pt idx="3">
                  <c:v>Piauí</c:v>
                </c:pt>
                <c:pt idx="4">
                  <c:v>Minas Gerais</c:v>
                </c:pt>
                <c:pt idx="5">
                  <c:v>Paraíba</c:v>
                </c:pt>
                <c:pt idx="6">
                  <c:v>Distrito Federal</c:v>
                </c:pt>
              </c:strCache>
            </c:strRef>
          </c:cat>
          <c:val>
            <c:numRef>
              <c:extLst>
                <c:ext xmlns:c15="http://schemas.microsoft.com/office/drawing/2012/chart" uri="{02D57815-91ED-43cb-92C2-25804820EDAC}">
                  <c15:fullRef>
                    <c15:sqref>'BR - Police Killings'!$E$39:$E$66</c15:sqref>
                  </c15:fullRef>
                </c:ext>
              </c:extLst>
              <c:f>'BR - Police Killings'!$E$59:$E$65</c:f>
              <c:numCache>
                <c:formatCode>General</c:formatCode>
                <c:ptCount val="7"/>
                <c:pt idx="0">
                  <c:v>0.39</c:v>
                </c:pt>
                <c:pt idx="1">
                  <c:v>0.47</c:v>
                </c:pt>
                <c:pt idx="2">
                  <c:v>0.57999999999999996</c:v>
                </c:pt>
                <c:pt idx="3">
                  <c:v>0.22</c:v>
                </c:pt>
                <c:pt idx="4">
                  <c:v>0.22</c:v>
                </c:pt>
                <c:pt idx="5">
                  <c:v>0.36</c:v>
                </c:pt>
                <c:pt idx="6">
                  <c:v>0.04</c:v>
                </c:pt>
              </c:numCache>
            </c:numRef>
          </c:val>
          <c:extLst>
            <c:ext xmlns:c16="http://schemas.microsoft.com/office/drawing/2014/chart" uri="{C3380CC4-5D6E-409C-BE32-E72D297353CC}">
              <c16:uniqueId val="{00000002-4647-4BEB-B164-978256DFD52C}"/>
            </c:ext>
          </c:extLst>
        </c:ser>
        <c:ser>
          <c:idx val="3"/>
          <c:order val="3"/>
          <c:spPr>
            <a:solidFill>
              <a:schemeClr val="accent5">
                <a:tint val="77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Killings'!$B$59:$B$65</c:f>
              <c:strCache>
                <c:ptCount val="7"/>
                <c:pt idx="0">
                  <c:v>Pernambuco</c:v>
                </c:pt>
                <c:pt idx="1">
                  <c:v>Espírito Santo</c:v>
                </c:pt>
                <c:pt idx="2">
                  <c:v>Rondônia</c:v>
                </c:pt>
                <c:pt idx="3">
                  <c:v>Piauí</c:v>
                </c:pt>
                <c:pt idx="4">
                  <c:v>Minas Gerais</c:v>
                </c:pt>
                <c:pt idx="5">
                  <c:v>Paraíba</c:v>
                </c:pt>
                <c:pt idx="6">
                  <c:v>Distrito Federal</c:v>
                </c:pt>
              </c:strCache>
            </c:strRef>
          </c:cat>
          <c:val>
            <c:numRef>
              <c:extLst>
                <c:ext xmlns:c15="http://schemas.microsoft.com/office/drawing/2012/chart" uri="{02D57815-91ED-43cb-92C2-25804820EDAC}">
                  <c15:fullRef>
                    <c15:sqref>'BR - Police Killings'!$F$39:$F$66</c15:sqref>
                  </c15:fullRef>
                </c:ext>
              </c:extLst>
              <c:f>'BR - Police Killings'!$F$59:$F$65</c:f>
              <c:numCache>
                <c:formatCode>General</c:formatCode>
                <c:ptCount val="7"/>
                <c:pt idx="0">
                  <c:v>0.28999999999999998</c:v>
                </c:pt>
                <c:pt idx="1">
                  <c:v>0.44</c:v>
                </c:pt>
                <c:pt idx="2">
                  <c:v>0.63</c:v>
                </c:pt>
                <c:pt idx="3">
                  <c:v>0.34</c:v>
                </c:pt>
                <c:pt idx="4">
                  <c:v>0.47</c:v>
                </c:pt>
                <c:pt idx="5">
                  <c:v>0.51</c:v>
                </c:pt>
                <c:pt idx="6">
                  <c:v>0.11</c:v>
                </c:pt>
              </c:numCache>
            </c:numRef>
          </c:val>
          <c:extLst>
            <c:ext xmlns:c16="http://schemas.microsoft.com/office/drawing/2014/chart" uri="{C3380CC4-5D6E-409C-BE32-E72D297353CC}">
              <c16:uniqueId val="{00000003-4647-4BEB-B164-978256DFD52C}"/>
            </c:ext>
          </c:extLst>
        </c:ser>
        <c:ser>
          <c:idx val="4"/>
          <c:order val="4"/>
          <c:spPr>
            <a:solidFill>
              <a:schemeClr val="accent5">
                <a:tint val="89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Killings'!$B$59:$B$65</c:f>
              <c:strCache>
                <c:ptCount val="7"/>
                <c:pt idx="0">
                  <c:v>Pernambuco</c:v>
                </c:pt>
                <c:pt idx="1">
                  <c:v>Espírito Santo</c:v>
                </c:pt>
                <c:pt idx="2">
                  <c:v>Rondônia</c:v>
                </c:pt>
                <c:pt idx="3">
                  <c:v>Piauí</c:v>
                </c:pt>
                <c:pt idx="4">
                  <c:v>Minas Gerais</c:v>
                </c:pt>
                <c:pt idx="5">
                  <c:v>Paraíba</c:v>
                </c:pt>
                <c:pt idx="6">
                  <c:v>Distrito Federal</c:v>
                </c:pt>
              </c:strCache>
            </c:strRef>
          </c:cat>
          <c:val>
            <c:numRef>
              <c:extLst>
                <c:ext xmlns:c15="http://schemas.microsoft.com/office/drawing/2012/chart" uri="{02D57815-91ED-43cb-92C2-25804820EDAC}">
                  <c15:fullRef>
                    <c15:sqref>'BR - Police Killings'!$G$39:$G$66</c15:sqref>
                  </c15:fullRef>
                </c:ext>
              </c:extLst>
              <c:f>'BR - Police Killings'!$G$59:$G$65</c:f>
              <c:numCache>
                <c:formatCode>General</c:formatCode>
                <c:ptCount val="7"/>
                <c:pt idx="0">
                  <c:v>0.4</c:v>
                </c:pt>
                <c:pt idx="1">
                  <c:v>0.23</c:v>
                </c:pt>
                <c:pt idx="2">
                  <c:v>0.45</c:v>
                </c:pt>
                <c:pt idx="3">
                  <c:v>0.34</c:v>
                </c:pt>
                <c:pt idx="4">
                  <c:v>0.31</c:v>
                </c:pt>
                <c:pt idx="5">
                  <c:v>0.23</c:v>
                </c:pt>
                <c:pt idx="6">
                  <c:v>0.17</c:v>
                </c:pt>
              </c:numCache>
            </c:numRef>
          </c:val>
          <c:extLst>
            <c:ext xmlns:c16="http://schemas.microsoft.com/office/drawing/2014/chart" uri="{C3380CC4-5D6E-409C-BE32-E72D297353CC}">
              <c16:uniqueId val="{00000004-4647-4BEB-B164-978256DFD52C}"/>
            </c:ext>
          </c:extLst>
        </c:ser>
        <c:ser>
          <c:idx val="5"/>
          <c:order val="5"/>
          <c:spPr>
            <a:solidFill>
              <a:schemeClr val="accent5"/>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Killings'!$B$59:$B$65</c:f>
              <c:strCache>
                <c:ptCount val="7"/>
                <c:pt idx="0">
                  <c:v>Pernambuco</c:v>
                </c:pt>
                <c:pt idx="1">
                  <c:v>Espírito Santo</c:v>
                </c:pt>
                <c:pt idx="2">
                  <c:v>Rondônia</c:v>
                </c:pt>
                <c:pt idx="3">
                  <c:v>Piauí</c:v>
                </c:pt>
                <c:pt idx="4">
                  <c:v>Minas Gerais</c:v>
                </c:pt>
                <c:pt idx="5">
                  <c:v>Paraíba</c:v>
                </c:pt>
                <c:pt idx="6">
                  <c:v>Distrito Federal</c:v>
                </c:pt>
              </c:strCache>
            </c:strRef>
          </c:cat>
          <c:val>
            <c:numRef>
              <c:extLst>
                <c:ext xmlns:c15="http://schemas.microsoft.com/office/drawing/2012/chart" uri="{02D57815-91ED-43cb-92C2-25804820EDAC}">
                  <c15:fullRef>
                    <c15:sqref>'BR - Police Killings'!$H$39:$H$66</c15:sqref>
                  </c15:fullRef>
                </c:ext>
              </c:extLst>
              <c:f>'BR - Police Killings'!$H$59:$H$65</c:f>
              <c:numCache>
                <c:formatCode>General</c:formatCode>
                <c:ptCount val="7"/>
                <c:pt idx="0">
                  <c:v>0.68</c:v>
                </c:pt>
                <c:pt idx="1">
                  <c:v>0.57999999999999996</c:v>
                </c:pt>
                <c:pt idx="2">
                  <c:v>0.78</c:v>
                </c:pt>
                <c:pt idx="3">
                  <c:v>0.59</c:v>
                </c:pt>
                <c:pt idx="4">
                  <c:v>0.43</c:v>
                </c:pt>
                <c:pt idx="5">
                  <c:v>0.35</c:v>
                </c:pt>
                <c:pt idx="6">
                  <c:v>0.24</c:v>
                </c:pt>
              </c:numCache>
            </c:numRef>
          </c:val>
          <c:extLst>
            <c:ext xmlns:c16="http://schemas.microsoft.com/office/drawing/2014/chart" uri="{C3380CC4-5D6E-409C-BE32-E72D297353CC}">
              <c16:uniqueId val="{00000005-4647-4BEB-B164-978256DFD52C}"/>
            </c:ext>
          </c:extLst>
        </c:ser>
        <c:ser>
          <c:idx val="6"/>
          <c:order val="6"/>
          <c:spPr>
            <a:solidFill>
              <a:schemeClr val="accent5">
                <a:shade val="88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Killings'!$B$59:$B$65</c:f>
              <c:strCache>
                <c:ptCount val="7"/>
                <c:pt idx="0">
                  <c:v>Pernambuco</c:v>
                </c:pt>
                <c:pt idx="1">
                  <c:v>Espírito Santo</c:v>
                </c:pt>
                <c:pt idx="2">
                  <c:v>Rondônia</c:v>
                </c:pt>
                <c:pt idx="3">
                  <c:v>Piauí</c:v>
                </c:pt>
                <c:pt idx="4">
                  <c:v>Minas Gerais</c:v>
                </c:pt>
                <c:pt idx="5">
                  <c:v>Paraíba</c:v>
                </c:pt>
                <c:pt idx="6">
                  <c:v>Distrito Federal</c:v>
                </c:pt>
              </c:strCache>
            </c:strRef>
          </c:cat>
          <c:val>
            <c:numRef>
              <c:extLst>
                <c:ext xmlns:c15="http://schemas.microsoft.com/office/drawing/2012/chart" uri="{02D57815-91ED-43cb-92C2-25804820EDAC}">
                  <c15:fullRef>
                    <c15:sqref>'BR - Police Killings'!$I$39:$I$66</c15:sqref>
                  </c15:fullRef>
                </c:ext>
              </c:extLst>
              <c:f>'BR - Police Killings'!$I$59:$I$65</c:f>
              <c:numCache>
                <c:formatCode>General</c:formatCode>
                <c:ptCount val="7"/>
                <c:pt idx="0">
                  <c:v>1.29</c:v>
                </c:pt>
                <c:pt idx="1">
                  <c:v>0.4</c:v>
                </c:pt>
                <c:pt idx="2">
                  <c:v>0.83</c:v>
                </c:pt>
                <c:pt idx="3">
                  <c:v>0.56000000000000005</c:v>
                </c:pt>
                <c:pt idx="4">
                  <c:v>0.56999999999999995</c:v>
                </c:pt>
                <c:pt idx="5">
                  <c:v>0.42</c:v>
                </c:pt>
                <c:pt idx="6">
                  <c:v>0.13</c:v>
                </c:pt>
              </c:numCache>
            </c:numRef>
          </c:val>
          <c:extLst>
            <c:ext xmlns:c16="http://schemas.microsoft.com/office/drawing/2014/chart" uri="{C3380CC4-5D6E-409C-BE32-E72D297353CC}">
              <c16:uniqueId val="{00000006-4647-4BEB-B164-978256DFD52C}"/>
            </c:ext>
          </c:extLst>
        </c:ser>
        <c:ser>
          <c:idx val="7"/>
          <c:order val="7"/>
          <c:spPr>
            <a:solidFill>
              <a:schemeClr val="accent5">
                <a:shade val="76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Killings'!$B$59:$B$65</c:f>
              <c:strCache>
                <c:ptCount val="7"/>
                <c:pt idx="0">
                  <c:v>Pernambuco</c:v>
                </c:pt>
                <c:pt idx="1">
                  <c:v>Espírito Santo</c:v>
                </c:pt>
                <c:pt idx="2">
                  <c:v>Rondônia</c:v>
                </c:pt>
                <c:pt idx="3">
                  <c:v>Piauí</c:v>
                </c:pt>
                <c:pt idx="4">
                  <c:v>Minas Gerais</c:v>
                </c:pt>
                <c:pt idx="5">
                  <c:v>Paraíba</c:v>
                </c:pt>
                <c:pt idx="6">
                  <c:v>Distrito Federal</c:v>
                </c:pt>
              </c:strCache>
            </c:strRef>
          </c:cat>
          <c:val>
            <c:numRef>
              <c:extLst>
                <c:ext xmlns:c15="http://schemas.microsoft.com/office/drawing/2012/chart" uri="{02D57815-91ED-43cb-92C2-25804820EDAC}">
                  <c15:fullRef>
                    <c15:sqref>'BR - Police Killings'!$J$39:$J$66</c15:sqref>
                  </c15:fullRef>
                </c:ext>
              </c:extLst>
              <c:f>'BR - Police Killings'!$J$59:$J$65</c:f>
              <c:numCache>
                <c:formatCode>General</c:formatCode>
                <c:ptCount val="7"/>
                <c:pt idx="0">
                  <c:v>1.21</c:v>
                </c:pt>
                <c:pt idx="1">
                  <c:v>0.65</c:v>
                </c:pt>
                <c:pt idx="2">
                  <c:v>0.46</c:v>
                </c:pt>
                <c:pt idx="3">
                  <c:v>0.61</c:v>
                </c:pt>
                <c:pt idx="4">
                  <c:v>0.57999999999999996</c:v>
                </c:pt>
                <c:pt idx="5">
                  <c:v>0.43</c:v>
                </c:pt>
                <c:pt idx="6">
                  <c:v>7.0000000000000007E-2</c:v>
                </c:pt>
              </c:numCache>
            </c:numRef>
          </c:val>
          <c:extLst>
            <c:ext xmlns:c16="http://schemas.microsoft.com/office/drawing/2014/chart" uri="{C3380CC4-5D6E-409C-BE32-E72D297353CC}">
              <c16:uniqueId val="{00000007-4647-4BEB-B164-978256DFD52C}"/>
            </c:ext>
          </c:extLst>
        </c:ser>
        <c:ser>
          <c:idx val="8"/>
          <c:order val="8"/>
          <c:spPr>
            <a:solidFill>
              <a:schemeClr val="accent5">
                <a:shade val="65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Killings'!$B$59:$B$65</c:f>
              <c:strCache>
                <c:ptCount val="7"/>
                <c:pt idx="0">
                  <c:v>Pernambuco</c:v>
                </c:pt>
                <c:pt idx="1">
                  <c:v>Espírito Santo</c:v>
                </c:pt>
                <c:pt idx="2">
                  <c:v>Rondônia</c:v>
                </c:pt>
                <c:pt idx="3">
                  <c:v>Piauí</c:v>
                </c:pt>
                <c:pt idx="4">
                  <c:v>Minas Gerais</c:v>
                </c:pt>
                <c:pt idx="5">
                  <c:v>Paraíba</c:v>
                </c:pt>
                <c:pt idx="6">
                  <c:v>Distrito Federal</c:v>
                </c:pt>
              </c:strCache>
            </c:strRef>
          </c:cat>
          <c:val>
            <c:numRef>
              <c:extLst>
                <c:ext xmlns:c15="http://schemas.microsoft.com/office/drawing/2012/chart" uri="{02D57815-91ED-43cb-92C2-25804820EDAC}">
                  <c15:fullRef>
                    <c15:sqref>'BR - Police Killings'!$K$39:$K$66</c15:sqref>
                  </c15:fullRef>
                </c:ext>
              </c:extLst>
              <c:f>'BR - Police Killings'!$K$59:$K$65</c:f>
              <c:numCache>
                <c:formatCode>General</c:formatCode>
                <c:ptCount val="7"/>
                <c:pt idx="0">
                  <c:v>0.77</c:v>
                </c:pt>
                <c:pt idx="1">
                  <c:v>0.75</c:v>
                </c:pt>
                <c:pt idx="2">
                  <c:v>0.73</c:v>
                </c:pt>
                <c:pt idx="3">
                  <c:v>0.61</c:v>
                </c:pt>
                <c:pt idx="4">
                  <c:v>0.45</c:v>
                </c:pt>
                <c:pt idx="5">
                  <c:v>0.3</c:v>
                </c:pt>
                <c:pt idx="6">
                  <c:v>0.17</c:v>
                </c:pt>
              </c:numCache>
            </c:numRef>
          </c:val>
          <c:extLst>
            <c:ext xmlns:c16="http://schemas.microsoft.com/office/drawing/2014/chart" uri="{C3380CC4-5D6E-409C-BE32-E72D297353CC}">
              <c16:uniqueId val="{00000008-4647-4BEB-B164-978256DFD52C}"/>
            </c:ext>
          </c:extLst>
        </c:ser>
        <c:ser>
          <c:idx val="9"/>
          <c:order val="9"/>
          <c:spPr>
            <a:solidFill>
              <a:schemeClr val="accent5">
                <a:shade val="53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Killings'!$B$59:$B$65</c:f>
              <c:strCache>
                <c:ptCount val="7"/>
                <c:pt idx="0">
                  <c:v>Pernambuco</c:v>
                </c:pt>
                <c:pt idx="1">
                  <c:v>Espírito Santo</c:v>
                </c:pt>
                <c:pt idx="2">
                  <c:v>Rondônia</c:v>
                </c:pt>
                <c:pt idx="3">
                  <c:v>Piauí</c:v>
                </c:pt>
                <c:pt idx="4">
                  <c:v>Minas Gerais</c:v>
                </c:pt>
                <c:pt idx="5">
                  <c:v>Paraíba</c:v>
                </c:pt>
                <c:pt idx="6">
                  <c:v>Distrito Federal</c:v>
                </c:pt>
              </c:strCache>
            </c:strRef>
          </c:cat>
          <c:val>
            <c:numRef>
              <c:extLst>
                <c:ext xmlns:c15="http://schemas.microsoft.com/office/drawing/2012/chart" uri="{02D57815-91ED-43cb-92C2-25804820EDAC}">
                  <c15:fullRef>
                    <c15:sqref>'BR - Police Killings'!$L$39:$L$66</c15:sqref>
                  </c15:fullRef>
                </c:ext>
              </c:extLst>
              <c:f>'BR - Police Killings'!$L$59:$L$65</c:f>
              <c:numCache>
                <c:formatCode>General</c:formatCode>
                <c:ptCount val="7"/>
                <c:pt idx="0">
                  <c:v>1.21</c:v>
                </c:pt>
                <c:pt idx="1">
                  <c:v>0.79</c:v>
                </c:pt>
                <c:pt idx="2">
                  <c:v>0.33</c:v>
                </c:pt>
                <c:pt idx="3">
                  <c:v>0.79</c:v>
                </c:pt>
                <c:pt idx="4">
                  <c:v>0.52</c:v>
                </c:pt>
                <c:pt idx="5">
                  <c:v>0.89</c:v>
                </c:pt>
                <c:pt idx="6">
                  <c:v>0.2</c:v>
                </c:pt>
              </c:numCache>
            </c:numRef>
          </c:val>
          <c:extLst>
            <c:ext xmlns:c16="http://schemas.microsoft.com/office/drawing/2014/chart" uri="{C3380CC4-5D6E-409C-BE32-E72D297353CC}">
              <c16:uniqueId val="{00000009-4647-4BEB-B164-978256DFD52C}"/>
            </c:ext>
          </c:extLst>
        </c:ser>
        <c:ser>
          <c:idx val="10"/>
          <c:order val="10"/>
          <c:spPr>
            <a:solidFill>
              <a:schemeClr val="accent5">
                <a:shade val="41000"/>
              </a:schemeClr>
            </a:solidFill>
            <a:ln>
              <a:noFill/>
            </a:ln>
            <a:effectLst/>
          </c:spPr>
          <c:invertIfNegative val="0"/>
          <c:cat>
            <c:strRef>
              <c:extLst>
                <c:ext xmlns:c15="http://schemas.microsoft.com/office/drawing/2012/chart" uri="{02D57815-91ED-43cb-92C2-25804820EDAC}">
                  <c15:fullRef>
                    <c15:sqref>'BR - Police Killings'!$B$39:$B$66</c15:sqref>
                  </c15:fullRef>
                </c:ext>
              </c:extLst>
              <c:f>'BR - Police Killings'!$B$59:$B$65</c:f>
              <c:strCache>
                <c:ptCount val="7"/>
                <c:pt idx="0">
                  <c:v>Pernambuco</c:v>
                </c:pt>
                <c:pt idx="1">
                  <c:v>Espírito Santo</c:v>
                </c:pt>
                <c:pt idx="2">
                  <c:v>Rondônia</c:v>
                </c:pt>
                <c:pt idx="3">
                  <c:v>Piauí</c:v>
                </c:pt>
                <c:pt idx="4">
                  <c:v>Minas Gerais</c:v>
                </c:pt>
                <c:pt idx="5">
                  <c:v>Paraíba</c:v>
                </c:pt>
                <c:pt idx="6">
                  <c:v>Distrito Federal</c:v>
                </c:pt>
              </c:strCache>
            </c:strRef>
          </c:cat>
          <c:val>
            <c:numRef>
              <c:extLst>
                <c:ext xmlns:c15="http://schemas.microsoft.com/office/drawing/2012/chart" uri="{02D57815-91ED-43cb-92C2-25804820EDAC}">
                  <c15:fullRef>
                    <c15:sqref>'BR - Police Killings'!$M$39:$M$66</c15:sqref>
                  </c15:fullRef>
                </c:ext>
              </c:extLst>
              <c:f>'BR - Police Killings'!$M$59:$M$65</c:f>
              <c:numCache>
                <c:formatCode>0.00</c:formatCode>
                <c:ptCount val="7"/>
                <c:pt idx="0">
                  <c:v>0.95092473813134815</c:v>
                </c:pt>
                <c:pt idx="1">
                  <c:v>0.97358943928063413</c:v>
                </c:pt>
                <c:pt idx="2">
                  <c:v>0.33052788608686934</c:v>
                </c:pt>
                <c:pt idx="3">
                  <c:v>0.48642716209273124</c:v>
                </c:pt>
                <c:pt idx="4">
                  <c:v>0.50439187549852482</c:v>
                </c:pt>
                <c:pt idx="5">
                  <c:v>0.76356466469042994</c:v>
                </c:pt>
                <c:pt idx="6">
                  <c:v>0.19390335533597794</c:v>
                </c:pt>
              </c:numCache>
            </c:numRef>
          </c:val>
          <c:extLst>
            <c:ext xmlns:c16="http://schemas.microsoft.com/office/drawing/2014/chart" uri="{C3380CC4-5D6E-409C-BE32-E72D297353CC}">
              <c16:uniqueId val="{0000000A-4647-4BEB-B164-978256DFD52C}"/>
            </c:ext>
          </c:extLst>
        </c:ser>
        <c:dLbls>
          <c:showLegendKey val="0"/>
          <c:showVal val="0"/>
          <c:showCatName val="0"/>
          <c:showSerName val="0"/>
          <c:showPercent val="0"/>
          <c:showBubbleSize val="0"/>
        </c:dLbls>
        <c:gapWidth val="219"/>
        <c:overlap val="-27"/>
        <c:axId val="1354775551"/>
        <c:axId val="1141878831"/>
      </c:barChart>
      <c:catAx>
        <c:axId val="1354775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41878831"/>
        <c:crosses val="autoZero"/>
        <c:auto val="1"/>
        <c:lblAlgn val="ctr"/>
        <c:lblOffset val="100"/>
        <c:noMultiLvlLbl val="0"/>
      </c:catAx>
      <c:valAx>
        <c:axId val="114187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547755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0" i="0" baseline="0">
                <a:effectLst/>
                <a:latin typeface="Roboto" panose="02000000000000000000" pitchFamily="2" charset="0"/>
                <a:ea typeface="Roboto" panose="02000000000000000000" pitchFamily="2" charset="0"/>
              </a:rPr>
              <a:t>Illustrating the temporal and spatial variation in police use of deadly force, 2011-2021, rate</a:t>
            </a:r>
            <a:endParaRPr lang="de-DE" sz="1200">
              <a:effectLst/>
              <a:latin typeface="Roboto" panose="02000000000000000000" pitchFamily="2" charset="0"/>
              <a:ea typeface="Roboto" panose="02000000000000000000" pitchFamily="2"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1"/>
          <c:order val="1"/>
          <c:tx>
            <c:strRef>
              <c:f>'BR - Police Killings'!$B$40</c:f>
              <c:strCache>
                <c:ptCount val="1"/>
                <c:pt idx="0">
                  <c:v>Rio de Janeiro*</c:v>
                </c:pt>
              </c:strCache>
            </c:strRef>
          </c:tx>
          <c:spPr>
            <a:ln w="28575" cap="rnd">
              <a:solidFill>
                <a:schemeClr val="accent2"/>
              </a:solidFill>
              <a:round/>
            </a:ln>
            <a:effectLst/>
          </c:spPr>
          <c:marker>
            <c:symbol val="none"/>
          </c:marker>
          <c:cat>
            <c:numRef>
              <c:f>'BR - Police Killings'!$C$38:$M$38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'BR - Police Killings'!$C$40:$M$40</c:f>
              <c:numCache>
                <c:formatCode>General</c:formatCode>
                <c:ptCount val="11"/>
                <c:pt idx="0">
                  <c:v>2.72</c:v>
                </c:pt>
                <c:pt idx="1">
                  <c:v>2.14</c:v>
                </c:pt>
                <c:pt idx="2">
                  <c:v>5.12</c:v>
                </c:pt>
                <c:pt idx="3">
                  <c:v>2.97</c:v>
                </c:pt>
                <c:pt idx="4">
                  <c:v>3.26</c:v>
                </c:pt>
                <c:pt idx="5">
                  <c:v>4.66</c:v>
                </c:pt>
                <c:pt idx="6">
                  <c:v>5.65</c:v>
                </c:pt>
                <c:pt idx="7">
                  <c:v>7.49</c:v>
                </c:pt>
                <c:pt idx="8">
                  <c:v>8.8000000000000007</c:v>
                </c:pt>
                <c:pt idx="9">
                  <c:v>6</c:v>
                </c:pt>
                <c:pt idx="10" formatCode="0.00">
                  <c:v>6.5046011506727606</c:v>
                </c:pt>
              </c:numCache>
            </c:numRef>
          </c:val>
          <c:smooth val="0"/>
          <c:extLst>
            <c:ext xmlns:c16="http://schemas.microsoft.com/office/drawing/2014/chart" uri="{C3380CC4-5D6E-409C-BE32-E72D297353CC}">
              <c16:uniqueId val="{00000001-EF1A-4537-A656-5E976FA3BB9F}"/>
            </c:ext>
          </c:extLst>
        </c:ser>
        <c:ser>
          <c:idx val="3"/>
          <c:order val="3"/>
          <c:tx>
            <c:strRef>
              <c:f>'BR - Police Killings'!$B$42</c:f>
              <c:strCache>
                <c:ptCount val="1"/>
                <c:pt idx="0">
                  <c:v>Rio Grande do Sul</c:v>
                </c:pt>
              </c:strCache>
            </c:strRef>
          </c:tx>
          <c:spPr>
            <a:ln w="28575" cap="rnd">
              <a:solidFill>
                <a:schemeClr val="accent4"/>
              </a:solidFill>
              <a:round/>
            </a:ln>
            <a:effectLst/>
          </c:spPr>
          <c:marker>
            <c:symbol val="none"/>
          </c:marker>
          <c:cat>
            <c:numRef>
              <c:f>'BR - Police Killings'!$C$38:$M$38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'BR - Police Killings'!$C$42:$M$42</c:f>
              <c:numCache>
                <c:formatCode>General</c:formatCode>
                <c:ptCount val="11"/>
                <c:pt idx="0">
                  <c:v>3.39</c:v>
                </c:pt>
                <c:pt idx="1">
                  <c:v>6.7</c:v>
                </c:pt>
                <c:pt idx="2">
                  <c:v>8.15</c:v>
                </c:pt>
                <c:pt idx="3">
                  <c:v>5.0599999999999996</c:v>
                </c:pt>
                <c:pt idx="4">
                  <c:v>5.12</c:v>
                </c:pt>
                <c:pt idx="5">
                  <c:v>3.23</c:v>
                </c:pt>
                <c:pt idx="6">
                  <c:v>3.59</c:v>
                </c:pt>
                <c:pt idx="7">
                  <c:v>1.83</c:v>
                </c:pt>
                <c:pt idx="8">
                  <c:v>1.67</c:v>
                </c:pt>
                <c:pt idx="9">
                  <c:v>1.43</c:v>
                </c:pt>
                <c:pt idx="10" formatCode="0.00">
                  <c:v>1.1424455136339098</c:v>
                </c:pt>
              </c:numCache>
            </c:numRef>
          </c:val>
          <c:smooth val="0"/>
          <c:extLst>
            <c:ext xmlns:c16="http://schemas.microsoft.com/office/drawing/2014/chart" uri="{C3380CC4-5D6E-409C-BE32-E72D297353CC}">
              <c16:uniqueId val="{00000003-EF1A-4537-A656-5E976FA3BB9F}"/>
            </c:ext>
          </c:extLst>
        </c:ser>
        <c:ser>
          <c:idx val="4"/>
          <c:order val="4"/>
          <c:tx>
            <c:strRef>
              <c:f>'BR - Police Killings'!$B$43</c:f>
              <c:strCache>
                <c:ptCount val="1"/>
                <c:pt idx="0">
                  <c:v>Goiás</c:v>
                </c:pt>
              </c:strCache>
            </c:strRef>
          </c:tx>
          <c:spPr>
            <a:ln w="28575" cap="rnd">
              <a:solidFill>
                <a:schemeClr val="accent5"/>
              </a:solidFill>
              <a:round/>
            </a:ln>
            <a:effectLst/>
          </c:spPr>
          <c:marker>
            <c:symbol val="none"/>
          </c:marker>
          <c:cat>
            <c:numRef>
              <c:f>'BR - Police Killings'!$C$38:$M$38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'BR - Police Killings'!$C$43:$M$43</c:f>
              <c:numCache>
                <c:formatCode>General</c:formatCode>
                <c:ptCount val="11"/>
                <c:pt idx="0">
                  <c:v>0.1</c:v>
                </c:pt>
                <c:pt idx="1">
                  <c:v>1.01</c:v>
                </c:pt>
                <c:pt idx="2">
                  <c:v>0.85</c:v>
                </c:pt>
                <c:pt idx="3">
                  <c:v>1.21</c:v>
                </c:pt>
                <c:pt idx="4">
                  <c:v>1.68</c:v>
                </c:pt>
                <c:pt idx="5">
                  <c:v>2.67</c:v>
                </c:pt>
                <c:pt idx="6">
                  <c:v>3.5</c:v>
                </c:pt>
                <c:pt idx="7">
                  <c:v>6.01</c:v>
                </c:pt>
                <c:pt idx="8">
                  <c:v>7.34</c:v>
                </c:pt>
                <c:pt idx="9">
                  <c:v>8.6300000000000008</c:v>
                </c:pt>
                <c:pt idx="10" formatCode="0.00">
                  <c:v>7.8261712996259396</c:v>
                </c:pt>
              </c:numCache>
            </c:numRef>
          </c:val>
          <c:smooth val="0"/>
          <c:extLst>
            <c:ext xmlns:c16="http://schemas.microsoft.com/office/drawing/2014/chart" uri="{C3380CC4-5D6E-409C-BE32-E72D297353CC}">
              <c16:uniqueId val="{00000004-EF1A-4537-A656-5E976FA3BB9F}"/>
            </c:ext>
          </c:extLst>
        </c:ser>
        <c:ser>
          <c:idx val="11"/>
          <c:order val="11"/>
          <c:tx>
            <c:strRef>
              <c:f>'BR - Police Killings'!$B$50</c:f>
              <c:strCache>
                <c:ptCount val="1"/>
                <c:pt idx="0">
                  <c:v>Roraima</c:v>
                </c:pt>
              </c:strCache>
            </c:strRef>
          </c:tx>
          <c:spPr>
            <a:ln w="28575" cap="rnd">
              <a:solidFill>
                <a:schemeClr val="accent6">
                  <a:lumMod val="60000"/>
                </a:schemeClr>
              </a:solidFill>
              <a:round/>
            </a:ln>
            <a:effectLst/>
          </c:spPr>
          <c:marker>
            <c:symbol val="none"/>
          </c:marker>
          <c:cat>
            <c:numRef>
              <c:f>'BR - Police Killings'!$C$38:$M$38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'BR - Police Killings'!$C$50:$M$50</c:f>
              <c:numCache>
                <c:formatCode>General</c:formatCode>
                <c:ptCount val="11"/>
                <c:pt idx="0">
                  <c:v>0</c:v>
                </c:pt>
                <c:pt idx="1">
                  <c:v>0</c:v>
                </c:pt>
                <c:pt idx="2">
                  <c:v>0.2</c:v>
                </c:pt>
                <c:pt idx="3">
                  <c:v>0.2</c:v>
                </c:pt>
                <c:pt idx="4">
                  <c:v>0.79</c:v>
                </c:pt>
                <c:pt idx="5">
                  <c:v>3.31</c:v>
                </c:pt>
                <c:pt idx="6">
                  <c:v>1.53</c:v>
                </c:pt>
                <c:pt idx="7">
                  <c:v>3.99</c:v>
                </c:pt>
                <c:pt idx="8">
                  <c:v>1.49</c:v>
                </c:pt>
                <c:pt idx="9">
                  <c:v>2.06</c:v>
                </c:pt>
                <c:pt idx="10" formatCode="0.00">
                  <c:v>1.2256535414493046</c:v>
                </c:pt>
              </c:numCache>
            </c:numRef>
          </c:val>
          <c:smooth val="0"/>
          <c:extLst>
            <c:ext xmlns:c16="http://schemas.microsoft.com/office/drawing/2014/chart" uri="{C3380CC4-5D6E-409C-BE32-E72D297353CC}">
              <c16:uniqueId val="{0000000B-EF1A-4537-A656-5E976FA3BB9F}"/>
            </c:ext>
          </c:extLst>
        </c:ser>
        <c:ser>
          <c:idx val="12"/>
          <c:order val="12"/>
          <c:tx>
            <c:strRef>
              <c:f>'BR - Police Killings'!$B$51</c:f>
              <c:strCache>
                <c:ptCount val="1"/>
                <c:pt idx="0">
                  <c:v>São Paulo</c:v>
                </c:pt>
              </c:strCache>
            </c:strRef>
          </c:tx>
          <c:spPr>
            <a:ln w="28575" cap="rnd">
              <a:solidFill>
                <a:schemeClr val="accent1">
                  <a:lumMod val="80000"/>
                  <a:lumOff val="20000"/>
                </a:schemeClr>
              </a:solidFill>
              <a:round/>
            </a:ln>
            <a:effectLst/>
          </c:spPr>
          <c:marker>
            <c:symbol val="none"/>
          </c:marker>
          <c:cat>
            <c:numRef>
              <c:f>'BR - Police Killings'!$C$38:$M$38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'BR - Police Killings'!$C$51:$M$51</c:f>
              <c:numCache>
                <c:formatCode>General</c:formatCode>
                <c:ptCount val="11"/>
                <c:pt idx="0">
                  <c:v>1.05</c:v>
                </c:pt>
                <c:pt idx="1">
                  <c:v>1.3</c:v>
                </c:pt>
                <c:pt idx="2">
                  <c:v>0.76</c:v>
                </c:pt>
                <c:pt idx="3">
                  <c:v>1.58</c:v>
                </c:pt>
                <c:pt idx="4">
                  <c:v>1.31</c:v>
                </c:pt>
                <c:pt idx="5">
                  <c:v>1.29</c:v>
                </c:pt>
                <c:pt idx="6">
                  <c:v>1.43</c:v>
                </c:pt>
                <c:pt idx="7">
                  <c:v>1.41</c:v>
                </c:pt>
                <c:pt idx="8">
                  <c:v>1.56</c:v>
                </c:pt>
                <c:pt idx="9">
                  <c:v>1.42</c:v>
                </c:pt>
                <c:pt idx="10" formatCode="0.00">
                  <c:v>0.90676928350992692</c:v>
                </c:pt>
              </c:numCache>
            </c:numRef>
          </c:val>
          <c:smooth val="0"/>
          <c:extLst>
            <c:ext xmlns:c16="http://schemas.microsoft.com/office/drawing/2014/chart" uri="{C3380CC4-5D6E-409C-BE32-E72D297353CC}">
              <c16:uniqueId val="{0000000C-EF1A-4537-A656-5E976FA3BB9F}"/>
            </c:ext>
          </c:extLst>
        </c:ser>
        <c:dLbls>
          <c:showLegendKey val="0"/>
          <c:showVal val="0"/>
          <c:showCatName val="0"/>
          <c:showSerName val="0"/>
          <c:showPercent val="0"/>
          <c:showBubbleSize val="0"/>
        </c:dLbls>
        <c:smooth val="0"/>
        <c:axId val="826418079"/>
        <c:axId val="1141157135"/>
        <c:extLst>
          <c:ext xmlns:c15="http://schemas.microsoft.com/office/drawing/2012/chart" uri="{02D57815-91ED-43cb-92C2-25804820EDAC}">
            <c15:filteredLineSeries>
              <c15:ser>
                <c:idx val="0"/>
                <c:order val="0"/>
                <c:tx>
                  <c:strRef>
                    <c:extLst>
                      <c:ext uri="{02D57815-91ED-43cb-92C2-25804820EDAC}">
                        <c15:formulaRef>
                          <c15:sqref>'BR - Police Killings'!$B$39</c15:sqref>
                        </c15:formulaRef>
                      </c:ext>
                    </c:extLst>
                    <c:strCache>
                      <c:ptCount val="1"/>
                      <c:pt idx="0">
                        <c:v>Amapá</c:v>
                      </c:pt>
                    </c:strCache>
                  </c:strRef>
                </c:tx>
                <c:spPr>
                  <a:ln w="28575" cap="rnd">
                    <a:solidFill>
                      <a:schemeClr val="accent1"/>
                    </a:solidFill>
                    <a:round/>
                  </a:ln>
                  <a:effectLst/>
                </c:spPr>
                <c:marker>
                  <c:symbol val="none"/>
                </c:marker>
                <c:cat>
                  <c:numRef>
                    <c:extLst>
                      <c:ex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uri="{02D57815-91ED-43cb-92C2-25804820EDAC}">
                        <c15:formulaRef>
                          <c15:sqref>'BR - Police Killings'!$C$39:$M$39</c15:sqref>
                        </c15:formulaRef>
                      </c:ext>
                    </c:extLst>
                    <c:numCache>
                      <c:formatCode>General</c:formatCode>
                      <c:ptCount val="11"/>
                      <c:pt idx="0">
                        <c:v>0.44</c:v>
                      </c:pt>
                      <c:pt idx="1">
                        <c:v>0.28999999999999998</c:v>
                      </c:pt>
                      <c:pt idx="2">
                        <c:v>0.14000000000000001</c:v>
                      </c:pt>
                      <c:pt idx="3">
                        <c:v>0.4</c:v>
                      </c:pt>
                      <c:pt idx="4">
                        <c:v>2.48</c:v>
                      </c:pt>
                      <c:pt idx="5">
                        <c:v>7.41</c:v>
                      </c:pt>
                      <c:pt idx="6">
                        <c:v>6.64</c:v>
                      </c:pt>
                      <c:pt idx="7">
                        <c:v>5.3</c:v>
                      </c:pt>
                      <c:pt idx="8">
                        <c:v>14.19</c:v>
                      </c:pt>
                      <c:pt idx="9">
                        <c:v>12.42</c:v>
                      </c:pt>
                      <c:pt idx="10" formatCode="0.00">
                        <c:v>17.091816096616618</c:v>
                      </c:pt>
                    </c:numCache>
                  </c:numRef>
                </c:val>
                <c:smooth val="0"/>
                <c:extLst>
                  <c:ext xmlns:c16="http://schemas.microsoft.com/office/drawing/2014/chart" uri="{C3380CC4-5D6E-409C-BE32-E72D297353CC}">
                    <c16:uniqueId val="{00000000-EF1A-4537-A656-5E976FA3BB9F}"/>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'BR - Police Killings'!$B$41</c15:sqref>
                        </c15:formulaRef>
                      </c:ext>
                    </c:extLst>
                    <c:strCache>
                      <c:ptCount val="1"/>
                      <c:pt idx="0">
                        <c:v>Sergipe*</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Killings'!$C$41:$M$41</c15:sqref>
                        </c15:formulaRef>
                      </c:ext>
                    </c:extLst>
                    <c:numCache>
                      <c:formatCode>General</c:formatCode>
                      <c:ptCount val="11"/>
                      <c:pt idx="0">
                        <c:v>0.14000000000000001</c:v>
                      </c:pt>
                      <c:pt idx="3">
                        <c:v>1.62</c:v>
                      </c:pt>
                      <c:pt idx="4">
                        <c:v>1.61</c:v>
                      </c:pt>
                      <c:pt idx="5">
                        <c:v>3.48</c:v>
                      </c:pt>
                      <c:pt idx="6">
                        <c:v>3.3</c:v>
                      </c:pt>
                      <c:pt idx="7">
                        <c:v>5.29</c:v>
                      </c:pt>
                      <c:pt idx="8">
                        <c:v>6.05</c:v>
                      </c:pt>
                      <c:pt idx="9">
                        <c:v>7.08</c:v>
                      </c:pt>
                      <c:pt idx="10" formatCode="0.00">
                        <c:v>7.526275682346693</c:v>
                      </c:pt>
                    </c:numCache>
                  </c:numRef>
                </c:val>
                <c:smooth val="0"/>
                <c:extLst xmlns:c15="http://schemas.microsoft.com/office/drawing/2012/chart">
                  <c:ext xmlns:c16="http://schemas.microsoft.com/office/drawing/2014/chart" uri="{C3380CC4-5D6E-409C-BE32-E72D297353CC}">
                    <c16:uniqueId val="{00000002-EF1A-4537-A656-5E976FA3BB9F}"/>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'BR - Police Killings'!$B$44</c15:sqref>
                        </c15:formulaRef>
                      </c:ext>
                    </c:extLst>
                    <c:strCache>
                      <c:ptCount val="1"/>
                      <c:pt idx="0">
                        <c:v>Pará</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Killings'!$C$44:$M$44</c15:sqref>
                        </c15:formulaRef>
                      </c:ext>
                    </c:extLst>
                    <c:numCache>
                      <c:formatCode>General</c:formatCode>
                      <c:ptCount val="11"/>
                      <c:pt idx="0">
                        <c:v>0.98</c:v>
                      </c:pt>
                      <c:pt idx="1">
                        <c:v>0.78</c:v>
                      </c:pt>
                      <c:pt idx="2">
                        <c:v>1.24</c:v>
                      </c:pt>
                      <c:pt idx="3">
                        <c:v>1.65</c:v>
                      </c:pt>
                      <c:pt idx="4">
                        <c:v>1.9</c:v>
                      </c:pt>
                      <c:pt idx="5">
                        <c:v>2.94</c:v>
                      </c:pt>
                      <c:pt idx="6">
                        <c:v>4.2699999999999996</c:v>
                      </c:pt>
                      <c:pt idx="7">
                        <c:v>7.26</c:v>
                      </c:pt>
                      <c:pt idx="8">
                        <c:v>5.63</c:v>
                      </c:pt>
                      <c:pt idx="9">
                        <c:v>5.21</c:v>
                      </c:pt>
                      <c:pt idx="10" formatCode="0.00">
                        <c:v>5.8561323732010626</c:v>
                      </c:pt>
                    </c:numCache>
                  </c:numRef>
                </c:val>
                <c:smooth val="0"/>
                <c:extLst xmlns:c15="http://schemas.microsoft.com/office/drawing/2012/chart">
                  <c:ext xmlns:c16="http://schemas.microsoft.com/office/drawing/2014/chart" uri="{C3380CC4-5D6E-409C-BE32-E72D297353CC}">
                    <c16:uniqueId val="{00000005-EF1A-4537-A656-5E976FA3BB9F}"/>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'BR - Police Killings'!$B$45</c15:sqref>
                        </c15:formulaRef>
                      </c:ext>
                    </c:extLst>
                    <c:strCache>
                      <c:ptCount val="1"/>
                      <c:pt idx="0">
                        <c:v>Bahia</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Killings'!$C$45:$M$45</c15:sqref>
                        </c15:formulaRef>
                      </c:ext>
                    </c:extLst>
                    <c:numCache>
                      <c:formatCode>General</c:formatCode>
                      <c:ptCount val="11"/>
                      <c:pt idx="0">
                        <c:v>1.43</c:v>
                      </c:pt>
                      <c:pt idx="1">
                        <c:v>0.2</c:v>
                      </c:pt>
                      <c:pt idx="2">
                        <c:v>1.55</c:v>
                      </c:pt>
                      <c:pt idx="3">
                        <c:v>1.67</c:v>
                      </c:pt>
                      <c:pt idx="4">
                        <c:v>1.89</c:v>
                      </c:pt>
                      <c:pt idx="5">
                        <c:v>2.75</c:v>
                      </c:pt>
                      <c:pt idx="6">
                        <c:v>4.45</c:v>
                      </c:pt>
                      <c:pt idx="7">
                        <c:v>5.0199999999999996</c:v>
                      </c:pt>
                      <c:pt idx="8">
                        <c:v>4.95</c:v>
                      </c:pt>
                      <c:pt idx="9">
                        <c:v>6.61</c:v>
                      </c:pt>
                      <c:pt idx="10" formatCode="0.00">
                        <c:v>6.5998081851501773</c:v>
                      </c:pt>
                    </c:numCache>
                  </c:numRef>
                </c:val>
                <c:smooth val="0"/>
                <c:extLst xmlns:c15="http://schemas.microsoft.com/office/drawing/2012/chart">
                  <c:ext xmlns:c16="http://schemas.microsoft.com/office/drawing/2014/chart" uri="{C3380CC4-5D6E-409C-BE32-E72D297353CC}">
                    <c16:uniqueId val="{00000006-EF1A-4537-A656-5E976FA3BB9F}"/>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'BR - Police Killings'!$B$46</c15:sqref>
                        </c15:formulaRef>
                      </c:ext>
                    </c:extLst>
                    <c:strCache>
                      <c:ptCount val="1"/>
                      <c:pt idx="0">
                        <c:v>Rio Grande do Norte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Killings'!$C$46:$M$46</c15:sqref>
                        </c15:formulaRef>
                      </c:ext>
                    </c:extLst>
                    <c:numCache>
                      <c:formatCode>General</c:formatCode>
                      <c:ptCount val="11"/>
                      <c:pt idx="0">
                        <c:v>0.66</c:v>
                      </c:pt>
                      <c:pt idx="1">
                        <c:v>0.65</c:v>
                      </c:pt>
                      <c:pt idx="2">
                        <c:v>0.95</c:v>
                      </c:pt>
                      <c:pt idx="3">
                        <c:v>1.97</c:v>
                      </c:pt>
                      <c:pt idx="4">
                        <c:v>2.12</c:v>
                      </c:pt>
                      <c:pt idx="5">
                        <c:v>1.76</c:v>
                      </c:pt>
                      <c:pt idx="6">
                        <c:v>3.54</c:v>
                      </c:pt>
                      <c:pt idx="7">
                        <c:v>4.92</c:v>
                      </c:pt>
                      <c:pt idx="8">
                        <c:v>4.1900000000000004</c:v>
                      </c:pt>
                      <c:pt idx="9">
                        <c:v>3.9</c:v>
                      </c:pt>
                      <c:pt idx="10" formatCode="0.00">
                        <c:v>4.1562176173078385</c:v>
                      </c:pt>
                    </c:numCache>
                  </c:numRef>
                </c:val>
                <c:smooth val="0"/>
                <c:extLst xmlns:c15="http://schemas.microsoft.com/office/drawing/2012/chart">
                  <c:ext xmlns:c16="http://schemas.microsoft.com/office/drawing/2014/chart" uri="{C3380CC4-5D6E-409C-BE32-E72D297353CC}">
                    <c16:uniqueId val="{00000007-EF1A-4537-A656-5E976FA3BB9F}"/>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'BR - Police Killings'!$B$47</c15:sqref>
                        </c15:formulaRef>
                      </c:ext>
                    </c:extLst>
                    <c:strCache>
                      <c:ptCount val="1"/>
                      <c:pt idx="0">
                        <c:v>Paraná</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Killings'!$C$47:$M$47</c15:sqref>
                        </c15:formulaRef>
                      </c:ext>
                    </c:extLst>
                    <c:numCache>
                      <c:formatCode>General</c:formatCode>
                      <c:ptCount val="11"/>
                      <c:pt idx="0">
                        <c:v>1.4</c:v>
                      </c:pt>
                      <c:pt idx="1">
                        <c:v>1.56</c:v>
                      </c:pt>
                      <c:pt idx="2">
                        <c:v>1.51</c:v>
                      </c:pt>
                      <c:pt idx="3">
                        <c:v>1.61</c:v>
                      </c:pt>
                      <c:pt idx="4">
                        <c:v>1.93</c:v>
                      </c:pt>
                      <c:pt idx="5">
                        <c:v>1.89</c:v>
                      </c:pt>
                      <c:pt idx="6">
                        <c:v>1.94</c:v>
                      </c:pt>
                      <c:pt idx="7">
                        <c:v>2.5</c:v>
                      </c:pt>
                      <c:pt idx="8">
                        <c:v>2.33</c:v>
                      </c:pt>
                      <c:pt idx="9">
                        <c:v>3.13</c:v>
                      </c:pt>
                      <c:pt idx="10" formatCode="0.00">
                        <c:v>3.3886660244584084</c:v>
                      </c:pt>
                    </c:numCache>
                  </c:numRef>
                </c:val>
                <c:smooth val="0"/>
                <c:extLst xmlns:c15="http://schemas.microsoft.com/office/drawing/2012/chart">
                  <c:ext xmlns:c16="http://schemas.microsoft.com/office/drawing/2014/chart" uri="{C3380CC4-5D6E-409C-BE32-E72D297353CC}">
                    <c16:uniqueId val="{00000008-EF1A-4537-A656-5E976FA3BB9F}"/>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'BR - Police Killings'!$B$48</c15:sqref>
                        </c15:formulaRef>
                      </c:ext>
                    </c:extLst>
                    <c:strCache>
                      <c:ptCount val="1"/>
                      <c:pt idx="0">
                        <c:v>Alagoas</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Killings'!$C$48:$M$48</c15:sqref>
                        </c15:formulaRef>
                      </c:ext>
                    </c:extLst>
                    <c:numCache>
                      <c:formatCode>General</c:formatCode>
                      <c:ptCount val="11"/>
                      <c:pt idx="0">
                        <c:v>0.06</c:v>
                      </c:pt>
                      <c:pt idx="1">
                        <c:v>0.82</c:v>
                      </c:pt>
                      <c:pt idx="2">
                        <c:v>0.64</c:v>
                      </c:pt>
                      <c:pt idx="3">
                        <c:v>1.99</c:v>
                      </c:pt>
                      <c:pt idx="4">
                        <c:v>2.2400000000000002</c:v>
                      </c:pt>
                      <c:pt idx="5">
                        <c:v>2.92</c:v>
                      </c:pt>
                      <c:pt idx="6">
                        <c:v>3.5</c:v>
                      </c:pt>
                      <c:pt idx="7">
                        <c:v>3.01</c:v>
                      </c:pt>
                      <c:pt idx="8">
                        <c:v>2.19</c:v>
                      </c:pt>
                      <c:pt idx="9">
                        <c:v>2.21</c:v>
                      </c:pt>
                      <c:pt idx="10" formatCode="0.00">
                        <c:v>1.6754619181952983</c:v>
                      </c:pt>
                    </c:numCache>
                  </c:numRef>
                </c:val>
                <c:smooth val="0"/>
                <c:extLst xmlns:c15="http://schemas.microsoft.com/office/drawing/2012/chart">
                  <c:ext xmlns:c16="http://schemas.microsoft.com/office/drawing/2014/chart" uri="{C3380CC4-5D6E-409C-BE32-E72D297353CC}">
                    <c16:uniqueId val="{00000009-EF1A-4537-A656-5E976FA3BB9F}"/>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'BR - Police Killings'!$B$49</c15:sqref>
                        </c15:formulaRef>
                      </c:ext>
                    </c:extLst>
                    <c:strCache>
                      <c:ptCount val="1"/>
                      <c:pt idx="0">
                        <c:v>Acre</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Killings'!$C$49:$M$49</c15:sqref>
                        </c15:formulaRef>
                      </c:ext>
                    </c:extLst>
                    <c:numCache>
                      <c:formatCode>General</c:formatCode>
                      <c:ptCount val="11"/>
                      <c:pt idx="0">
                        <c:v>0.13</c:v>
                      </c:pt>
                      <c:pt idx="1">
                        <c:v>0.53</c:v>
                      </c:pt>
                      <c:pt idx="2">
                        <c:v>0.13</c:v>
                      </c:pt>
                      <c:pt idx="3">
                        <c:v>0.13</c:v>
                      </c:pt>
                      <c:pt idx="4">
                        <c:v>1</c:v>
                      </c:pt>
                      <c:pt idx="5">
                        <c:v>1.59</c:v>
                      </c:pt>
                      <c:pt idx="6">
                        <c:v>3.86</c:v>
                      </c:pt>
                      <c:pt idx="7">
                        <c:v>2.0699999999999998</c:v>
                      </c:pt>
                      <c:pt idx="8">
                        <c:v>1.59</c:v>
                      </c:pt>
                      <c:pt idx="9">
                        <c:v>2.0099999999999998</c:v>
                      </c:pt>
                      <c:pt idx="10" formatCode="0.00">
                        <c:v>4.7415523180677406</c:v>
                      </c:pt>
                    </c:numCache>
                  </c:numRef>
                </c:val>
                <c:smooth val="0"/>
                <c:extLst xmlns:c15="http://schemas.microsoft.com/office/drawing/2012/chart">
                  <c:ext xmlns:c16="http://schemas.microsoft.com/office/drawing/2014/chart" uri="{C3380CC4-5D6E-409C-BE32-E72D297353CC}">
                    <c16:uniqueId val="{0000000A-EF1A-4537-A656-5E976FA3BB9F}"/>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'BR - Police Killings'!$B$52</c15:sqref>
                        </c15:formulaRef>
                      </c:ext>
                    </c:extLst>
                    <c:strCache>
                      <c:ptCount val="1"/>
                      <c:pt idx="0">
                        <c:v>Mato Grosso do Sul</c:v>
                      </c:pt>
                    </c:strCache>
                  </c:strRef>
                </c:tx>
                <c:spPr>
                  <a:ln w="28575" cap="rnd">
                    <a:solidFill>
                      <a:schemeClr val="accent2">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Killings'!$C$52:$M$52</c15:sqref>
                        </c15:formulaRef>
                      </c:ext>
                    </c:extLst>
                    <c:numCache>
                      <c:formatCode>General</c:formatCode>
                      <c:ptCount val="11"/>
                      <c:pt idx="0">
                        <c:v>0.08</c:v>
                      </c:pt>
                      <c:pt idx="1">
                        <c:v>0.6</c:v>
                      </c:pt>
                      <c:pt idx="2">
                        <c:v>0.93</c:v>
                      </c:pt>
                      <c:pt idx="3">
                        <c:v>3.02</c:v>
                      </c:pt>
                      <c:pt idx="4">
                        <c:v>0.98</c:v>
                      </c:pt>
                      <c:pt idx="5">
                        <c:v>0.89</c:v>
                      </c:pt>
                      <c:pt idx="6">
                        <c:v>1.4</c:v>
                      </c:pt>
                      <c:pt idx="7">
                        <c:v>1.56</c:v>
                      </c:pt>
                      <c:pt idx="8">
                        <c:v>1.58</c:v>
                      </c:pt>
                      <c:pt idx="9">
                        <c:v>0.5</c:v>
                      </c:pt>
                      <c:pt idx="10" formatCode="0.00">
                        <c:v>1.0566401379549364</c:v>
                      </c:pt>
                    </c:numCache>
                  </c:numRef>
                </c:val>
                <c:smooth val="0"/>
                <c:extLst xmlns:c15="http://schemas.microsoft.com/office/drawing/2012/chart">
                  <c:ext xmlns:c16="http://schemas.microsoft.com/office/drawing/2014/chart" uri="{C3380CC4-5D6E-409C-BE32-E72D297353CC}">
                    <c16:uniqueId val="{0000000D-EF1A-4537-A656-5E976FA3BB9F}"/>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'BR - Police Killings'!$B$53</c15:sqref>
                        </c15:formulaRef>
                      </c:ext>
                    </c:extLst>
                    <c:strCache>
                      <c:ptCount val="1"/>
                      <c:pt idx="0">
                        <c:v>Tocantins</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Killings'!$C$53:$M$53</c15:sqref>
                        </c15:formulaRef>
                      </c:ext>
                    </c:extLst>
                    <c:numCache>
                      <c:formatCode>General</c:formatCode>
                      <c:ptCount val="11"/>
                      <c:pt idx="0">
                        <c:v>0.21</c:v>
                      </c:pt>
                      <c:pt idx="1">
                        <c:v>0.42</c:v>
                      </c:pt>
                      <c:pt idx="2">
                        <c:v>0.14000000000000001</c:v>
                      </c:pt>
                      <c:pt idx="3">
                        <c:v>0.73</c:v>
                      </c:pt>
                      <c:pt idx="4">
                        <c:v>0.59</c:v>
                      </c:pt>
                      <c:pt idx="5">
                        <c:v>0.72</c:v>
                      </c:pt>
                      <c:pt idx="6">
                        <c:v>2.39</c:v>
                      </c:pt>
                      <c:pt idx="7">
                        <c:v>2.25</c:v>
                      </c:pt>
                      <c:pt idx="8">
                        <c:v>1.21</c:v>
                      </c:pt>
                      <c:pt idx="9">
                        <c:v>1.38</c:v>
                      </c:pt>
                      <c:pt idx="10" formatCode="0.00">
                        <c:v>2.3019069121287474</c:v>
                      </c:pt>
                    </c:numCache>
                  </c:numRef>
                </c:val>
                <c:smooth val="0"/>
                <c:extLst xmlns:c15="http://schemas.microsoft.com/office/drawing/2012/chart">
                  <c:ext xmlns:c16="http://schemas.microsoft.com/office/drawing/2014/chart" uri="{C3380CC4-5D6E-409C-BE32-E72D297353CC}">
                    <c16:uniqueId val="{0000000E-EF1A-4537-A656-5E976FA3BB9F}"/>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'BR - Police Killings'!$B$54</c15:sqref>
                        </c15:formulaRef>
                      </c:ext>
                    </c:extLst>
                    <c:strCache>
                      <c:ptCount val="1"/>
                      <c:pt idx="0">
                        <c:v>Mato Grosso</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Killings'!$C$54:$M$54</c15:sqref>
                        </c15:formulaRef>
                      </c:ext>
                    </c:extLst>
                    <c:numCache>
                      <c:formatCode>General</c:formatCode>
                      <c:ptCount val="11"/>
                      <c:pt idx="0">
                        <c:v>0.33</c:v>
                      </c:pt>
                      <c:pt idx="1">
                        <c:v>0.22</c:v>
                      </c:pt>
                      <c:pt idx="2">
                        <c:v>0.22</c:v>
                      </c:pt>
                      <c:pt idx="3">
                        <c:v>0.19</c:v>
                      </c:pt>
                      <c:pt idx="4">
                        <c:v>0.12</c:v>
                      </c:pt>
                      <c:pt idx="5">
                        <c:v>0.21</c:v>
                      </c:pt>
                      <c:pt idx="6">
                        <c:v>0.51</c:v>
                      </c:pt>
                      <c:pt idx="7">
                        <c:v>1.83</c:v>
                      </c:pt>
                      <c:pt idx="8">
                        <c:v>1.87</c:v>
                      </c:pt>
                      <c:pt idx="9">
                        <c:v>3.15</c:v>
                      </c:pt>
                      <c:pt idx="10" formatCode="0.00">
                        <c:v>2.4222003814595721</c:v>
                      </c:pt>
                    </c:numCache>
                  </c:numRef>
                </c:val>
                <c:smooth val="0"/>
                <c:extLst xmlns:c15="http://schemas.microsoft.com/office/drawing/2012/chart">
                  <c:ext xmlns:c16="http://schemas.microsoft.com/office/drawing/2014/chart" uri="{C3380CC4-5D6E-409C-BE32-E72D297353CC}">
                    <c16:uniqueId val="{0000000F-EF1A-4537-A656-5E976FA3BB9F}"/>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'BR - Police Killings'!$B$55</c15:sqref>
                        </c15:formulaRef>
                      </c:ext>
                    </c:extLst>
                    <c:strCache>
                      <c:ptCount val="1"/>
                      <c:pt idx="0">
                        <c:v>Amazonas</c:v>
                      </c:pt>
                    </c:strCache>
                  </c:strRef>
                </c:tx>
                <c:spPr>
                  <a:ln w="28575" cap="rnd">
                    <a:solidFill>
                      <a:schemeClr val="accent5">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Killings'!$C$55:$M$55</c15:sqref>
                        </c15:formulaRef>
                      </c:ext>
                    </c:extLst>
                    <c:numCache>
                      <c:formatCode>General</c:formatCode>
                      <c:ptCount val="11"/>
                      <c:pt idx="0">
                        <c:v>0</c:v>
                      </c:pt>
                      <c:pt idx="1">
                        <c:v>0</c:v>
                      </c:pt>
                      <c:pt idx="2">
                        <c:v>0.18</c:v>
                      </c:pt>
                      <c:pt idx="3">
                        <c:v>0.75</c:v>
                      </c:pt>
                      <c:pt idx="4">
                        <c:v>0.76</c:v>
                      </c:pt>
                      <c:pt idx="5">
                        <c:v>0.52</c:v>
                      </c:pt>
                      <c:pt idx="6">
                        <c:v>0.62</c:v>
                      </c:pt>
                      <c:pt idx="7">
                        <c:v>0.88</c:v>
                      </c:pt>
                      <c:pt idx="8">
                        <c:v>2.27</c:v>
                      </c:pt>
                      <c:pt idx="9">
                        <c:v>2.2799999999999998</c:v>
                      </c:pt>
                      <c:pt idx="10" formatCode="0.00">
                        <c:v>2.2248269611556921</c:v>
                      </c:pt>
                    </c:numCache>
                  </c:numRef>
                </c:val>
                <c:smooth val="0"/>
                <c:extLst xmlns:c15="http://schemas.microsoft.com/office/drawing/2012/chart">
                  <c:ext xmlns:c16="http://schemas.microsoft.com/office/drawing/2014/chart" uri="{C3380CC4-5D6E-409C-BE32-E72D297353CC}">
                    <c16:uniqueId val="{00000010-EF1A-4537-A656-5E976FA3BB9F}"/>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'BR - Police Killings'!$B$56</c15:sqref>
                        </c15:formulaRef>
                      </c:ext>
                    </c:extLst>
                    <c:strCache>
                      <c:ptCount val="1"/>
                      <c:pt idx="0">
                        <c:v>Maranhão</c:v>
                      </c:pt>
                    </c:strCache>
                  </c:strRef>
                </c:tx>
                <c:spPr>
                  <a:ln w="28575" cap="rnd">
                    <a:solidFill>
                      <a:schemeClr val="accent6">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Killings'!$C$56:$M$56</c15:sqref>
                        </c15:formulaRef>
                      </c:ext>
                    </c:extLst>
                    <c:numCache>
                      <c:formatCode>General</c:formatCode>
                      <c:ptCount val="11"/>
                      <c:pt idx="0">
                        <c:v>0.02</c:v>
                      </c:pt>
                      <c:pt idx="1">
                        <c:v>0.16</c:v>
                      </c:pt>
                      <c:pt idx="2">
                        <c:v>0.32</c:v>
                      </c:pt>
                      <c:pt idx="3">
                        <c:v>0.72</c:v>
                      </c:pt>
                      <c:pt idx="4">
                        <c:v>1.23</c:v>
                      </c:pt>
                      <c:pt idx="5">
                        <c:v>1.75</c:v>
                      </c:pt>
                      <c:pt idx="6">
                        <c:v>1.49</c:v>
                      </c:pt>
                      <c:pt idx="7">
                        <c:v>1.04</c:v>
                      </c:pt>
                      <c:pt idx="8">
                        <c:v>0.88</c:v>
                      </c:pt>
                      <c:pt idx="9">
                        <c:v>1.36</c:v>
                      </c:pt>
                      <c:pt idx="10" formatCode="0.00">
                        <c:v>1.1183708914897847</c:v>
                      </c:pt>
                    </c:numCache>
                  </c:numRef>
                </c:val>
                <c:smooth val="0"/>
                <c:extLst xmlns:c15="http://schemas.microsoft.com/office/drawing/2012/chart">
                  <c:ext xmlns:c16="http://schemas.microsoft.com/office/drawing/2014/chart" uri="{C3380CC4-5D6E-409C-BE32-E72D297353CC}">
                    <c16:uniqueId val="{00000011-EF1A-4537-A656-5E976FA3BB9F}"/>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'BR - Police Killings'!$B$57</c15:sqref>
                        </c15:formulaRef>
                      </c:ext>
                    </c:extLst>
                    <c:strCache>
                      <c:ptCount val="1"/>
                      <c:pt idx="0">
                        <c:v>Santa Catarina</c:v>
                      </c:pt>
                    </c:strCache>
                  </c:strRef>
                </c:tx>
                <c:spPr>
                  <a:ln w="28575" cap="rnd">
                    <a:solidFill>
                      <a:schemeClr val="accent1">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Killings'!$C$57:$M$57</c15:sqref>
                        </c15:formulaRef>
                      </c:ext>
                    </c:extLst>
                    <c:numCache>
                      <c:formatCode>General</c:formatCode>
                      <c:ptCount val="11"/>
                      <c:pt idx="0">
                        <c:v>0.82</c:v>
                      </c:pt>
                      <c:pt idx="1">
                        <c:v>0.81</c:v>
                      </c:pt>
                      <c:pt idx="2">
                        <c:v>0.6</c:v>
                      </c:pt>
                      <c:pt idx="3">
                        <c:v>1.1100000000000001</c:v>
                      </c:pt>
                      <c:pt idx="4">
                        <c:v>0.75</c:v>
                      </c:pt>
                      <c:pt idx="5">
                        <c:v>0.74</c:v>
                      </c:pt>
                      <c:pt idx="6">
                        <c:v>0.96</c:v>
                      </c:pt>
                      <c:pt idx="7">
                        <c:v>1.3</c:v>
                      </c:pt>
                      <c:pt idx="8">
                        <c:v>0.98</c:v>
                      </c:pt>
                      <c:pt idx="9">
                        <c:v>1.1299999999999999</c:v>
                      </c:pt>
                      <c:pt idx="10" formatCode="0.00">
                        <c:v>0.87211603830933215</c:v>
                      </c:pt>
                    </c:numCache>
                  </c:numRef>
                </c:val>
                <c:smooth val="0"/>
                <c:extLst xmlns:c15="http://schemas.microsoft.com/office/drawing/2012/chart">
                  <c:ext xmlns:c16="http://schemas.microsoft.com/office/drawing/2014/chart" uri="{C3380CC4-5D6E-409C-BE32-E72D297353CC}">
                    <c16:uniqueId val="{00000012-EF1A-4537-A656-5E976FA3BB9F}"/>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'BR - Police Killings'!$B$58</c15:sqref>
                        </c15:formulaRef>
                      </c:ext>
                    </c:extLst>
                    <c:strCache>
                      <c:ptCount val="1"/>
                      <c:pt idx="0">
                        <c:v>Ceará</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Killings'!$C$58:$M$58</c15:sqref>
                        </c15:formulaRef>
                      </c:ext>
                    </c:extLst>
                    <c:numCache>
                      <c:formatCode>General</c:formatCode>
                      <c:ptCount val="11"/>
                      <c:pt idx="0">
                        <c:v>0</c:v>
                      </c:pt>
                      <c:pt idx="1">
                        <c:v>0.1</c:v>
                      </c:pt>
                      <c:pt idx="2">
                        <c:v>0.44</c:v>
                      </c:pt>
                      <c:pt idx="3">
                        <c:v>0.4</c:v>
                      </c:pt>
                      <c:pt idx="4">
                        <c:v>0.67</c:v>
                      </c:pt>
                      <c:pt idx="5">
                        <c:v>0.93</c:v>
                      </c:pt>
                      <c:pt idx="6">
                        <c:v>1.39</c:v>
                      </c:pt>
                      <c:pt idx="7">
                        <c:v>2.09</c:v>
                      </c:pt>
                      <c:pt idx="8">
                        <c:v>1.31</c:v>
                      </c:pt>
                      <c:pt idx="9">
                        <c:v>1.3</c:v>
                      </c:pt>
                      <c:pt idx="10" formatCode="0.00">
                        <c:v>1.1038268160656581</c:v>
                      </c:pt>
                    </c:numCache>
                  </c:numRef>
                </c:val>
                <c:smooth val="0"/>
                <c:extLst xmlns:c15="http://schemas.microsoft.com/office/drawing/2012/chart">
                  <c:ext xmlns:c16="http://schemas.microsoft.com/office/drawing/2014/chart" uri="{C3380CC4-5D6E-409C-BE32-E72D297353CC}">
                    <c16:uniqueId val="{00000013-EF1A-4537-A656-5E976FA3BB9F}"/>
                  </c:ext>
                </c:extLst>
              </c15:ser>
            </c15:filteredLineSeries>
            <c15:filteredLineSeries>
              <c15:ser>
                <c:idx val="20"/>
                <c:order val="20"/>
                <c:tx>
                  <c:strRef>
                    <c:extLst xmlns:c15="http://schemas.microsoft.com/office/drawing/2012/chart">
                      <c:ext xmlns:c15="http://schemas.microsoft.com/office/drawing/2012/chart" uri="{02D57815-91ED-43cb-92C2-25804820EDAC}">
                        <c15:formulaRef>
                          <c15:sqref>'BR - Police Killings'!$B$59</c15:sqref>
                        </c15:formulaRef>
                      </c:ext>
                    </c:extLst>
                    <c:strCache>
                      <c:ptCount val="1"/>
                      <c:pt idx="0">
                        <c:v>Pernambuco</c:v>
                      </c:pt>
                    </c:strCache>
                  </c:strRef>
                </c:tx>
                <c:spPr>
                  <a:ln w="28575" cap="rnd">
                    <a:solidFill>
                      <a:schemeClr val="accent3">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Killings'!$C$59:$M$59</c15:sqref>
                        </c15:formulaRef>
                      </c:ext>
                    </c:extLst>
                    <c:numCache>
                      <c:formatCode>General</c:formatCode>
                      <c:ptCount val="11"/>
                      <c:pt idx="0">
                        <c:v>0.27</c:v>
                      </c:pt>
                      <c:pt idx="1">
                        <c:v>0.35</c:v>
                      </c:pt>
                      <c:pt idx="2">
                        <c:v>0.39</c:v>
                      </c:pt>
                      <c:pt idx="3">
                        <c:v>0.28999999999999998</c:v>
                      </c:pt>
                      <c:pt idx="4">
                        <c:v>0.4</c:v>
                      </c:pt>
                      <c:pt idx="5">
                        <c:v>0.68</c:v>
                      </c:pt>
                      <c:pt idx="6">
                        <c:v>1.29</c:v>
                      </c:pt>
                      <c:pt idx="7">
                        <c:v>1.21</c:v>
                      </c:pt>
                      <c:pt idx="8">
                        <c:v>0.77</c:v>
                      </c:pt>
                      <c:pt idx="9">
                        <c:v>1.21</c:v>
                      </c:pt>
                      <c:pt idx="10" formatCode="0.00">
                        <c:v>0.95092473813134815</c:v>
                      </c:pt>
                    </c:numCache>
                  </c:numRef>
                </c:val>
                <c:smooth val="0"/>
                <c:extLst xmlns:c15="http://schemas.microsoft.com/office/drawing/2012/chart">
                  <c:ext xmlns:c16="http://schemas.microsoft.com/office/drawing/2014/chart" uri="{C3380CC4-5D6E-409C-BE32-E72D297353CC}">
                    <c16:uniqueId val="{00000014-EF1A-4537-A656-5E976FA3BB9F}"/>
                  </c:ext>
                </c:extLst>
              </c15:ser>
            </c15:filteredLineSeries>
            <c15:filteredLineSeries>
              <c15:ser>
                <c:idx val="21"/>
                <c:order val="21"/>
                <c:tx>
                  <c:strRef>
                    <c:extLst xmlns:c15="http://schemas.microsoft.com/office/drawing/2012/chart">
                      <c:ext xmlns:c15="http://schemas.microsoft.com/office/drawing/2012/chart" uri="{02D57815-91ED-43cb-92C2-25804820EDAC}">
                        <c15:formulaRef>
                          <c15:sqref>'BR - Police Killings'!$B$60</c15:sqref>
                        </c15:formulaRef>
                      </c:ext>
                    </c:extLst>
                    <c:strCache>
                      <c:ptCount val="1"/>
                      <c:pt idx="0">
                        <c:v>Espírito Santo</c:v>
                      </c:pt>
                    </c:strCache>
                  </c:strRef>
                </c:tx>
                <c:spPr>
                  <a:ln w="28575" cap="rnd">
                    <a:solidFill>
                      <a:schemeClr val="accent4">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Killings'!$C$60:$M$60</c15:sqref>
                        </c15:formulaRef>
                      </c:ext>
                    </c:extLst>
                    <c:numCache>
                      <c:formatCode>General</c:formatCode>
                      <c:ptCount val="11"/>
                      <c:pt idx="0">
                        <c:v>0.11</c:v>
                      </c:pt>
                      <c:pt idx="1">
                        <c:v>0.36</c:v>
                      </c:pt>
                      <c:pt idx="2">
                        <c:v>0.47</c:v>
                      </c:pt>
                      <c:pt idx="3">
                        <c:v>0.44</c:v>
                      </c:pt>
                      <c:pt idx="4">
                        <c:v>0.23</c:v>
                      </c:pt>
                      <c:pt idx="5">
                        <c:v>0.57999999999999996</c:v>
                      </c:pt>
                      <c:pt idx="6">
                        <c:v>0.4</c:v>
                      </c:pt>
                      <c:pt idx="7">
                        <c:v>0.65</c:v>
                      </c:pt>
                      <c:pt idx="8">
                        <c:v>0.75</c:v>
                      </c:pt>
                      <c:pt idx="9">
                        <c:v>0.79</c:v>
                      </c:pt>
                      <c:pt idx="10" formatCode="0.00">
                        <c:v>0.97358943928063413</c:v>
                      </c:pt>
                    </c:numCache>
                  </c:numRef>
                </c:val>
                <c:smooth val="0"/>
                <c:extLst xmlns:c15="http://schemas.microsoft.com/office/drawing/2012/chart">
                  <c:ext xmlns:c16="http://schemas.microsoft.com/office/drawing/2014/chart" uri="{C3380CC4-5D6E-409C-BE32-E72D297353CC}">
                    <c16:uniqueId val="{00000015-EF1A-4537-A656-5E976FA3BB9F}"/>
                  </c:ext>
                </c:extLst>
              </c15:ser>
            </c15:filteredLineSeries>
            <c15:filteredLineSeries>
              <c15:ser>
                <c:idx val="22"/>
                <c:order val="22"/>
                <c:tx>
                  <c:strRef>
                    <c:extLst xmlns:c15="http://schemas.microsoft.com/office/drawing/2012/chart">
                      <c:ext xmlns:c15="http://schemas.microsoft.com/office/drawing/2012/chart" uri="{02D57815-91ED-43cb-92C2-25804820EDAC}">
                        <c15:formulaRef>
                          <c15:sqref>'BR - Police Killings'!$B$61</c15:sqref>
                        </c15:formulaRef>
                      </c:ext>
                    </c:extLst>
                    <c:strCache>
                      <c:ptCount val="1"/>
                      <c:pt idx="0">
                        <c:v>Rondônia</c:v>
                      </c:pt>
                    </c:strCache>
                  </c:strRef>
                </c:tx>
                <c:spPr>
                  <a:ln w="28575" cap="rnd">
                    <a:solidFill>
                      <a:schemeClr val="accent5">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Killings'!$C$61:$M$61</c15:sqref>
                        </c15:formulaRef>
                      </c:ext>
                    </c:extLst>
                    <c:numCache>
                      <c:formatCode>General</c:formatCode>
                      <c:ptCount val="11"/>
                      <c:pt idx="0">
                        <c:v>0.13</c:v>
                      </c:pt>
                      <c:pt idx="1">
                        <c:v>0.25</c:v>
                      </c:pt>
                      <c:pt idx="2">
                        <c:v>0.57999999999999996</c:v>
                      </c:pt>
                      <c:pt idx="3">
                        <c:v>0.63</c:v>
                      </c:pt>
                      <c:pt idx="4">
                        <c:v>0.45</c:v>
                      </c:pt>
                      <c:pt idx="5">
                        <c:v>0.78</c:v>
                      </c:pt>
                      <c:pt idx="6">
                        <c:v>0.83</c:v>
                      </c:pt>
                      <c:pt idx="7">
                        <c:v>0.46</c:v>
                      </c:pt>
                      <c:pt idx="8">
                        <c:v>0.73</c:v>
                      </c:pt>
                      <c:pt idx="9">
                        <c:v>0.33</c:v>
                      </c:pt>
                      <c:pt idx="10" formatCode="0.00">
                        <c:v>0.33052788608686934</c:v>
                      </c:pt>
                    </c:numCache>
                  </c:numRef>
                </c:val>
                <c:smooth val="0"/>
                <c:extLst xmlns:c15="http://schemas.microsoft.com/office/drawing/2012/chart">
                  <c:ext xmlns:c16="http://schemas.microsoft.com/office/drawing/2014/chart" uri="{C3380CC4-5D6E-409C-BE32-E72D297353CC}">
                    <c16:uniqueId val="{00000016-EF1A-4537-A656-5E976FA3BB9F}"/>
                  </c:ext>
                </c:extLst>
              </c15:ser>
            </c15:filteredLineSeries>
            <c15:filteredLineSeries>
              <c15:ser>
                <c:idx val="23"/>
                <c:order val="23"/>
                <c:tx>
                  <c:strRef>
                    <c:extLst xmlns:c15="http://schemas.microsoft.com/office/drawing/2012/chart">
                      <c:ext xmlns:c15="http://schemas.microsoft.com/office/drawing/2012/chart" uri="{02D57815-91ED-43cb-92C2-25804820EDAC}">
                        <c15:formulaRef>
                          <c15:sqref>'BR - Police Killings'!$B$62</c15:sqref>
                        </c15:formulaRef>
                      </c:ext>
                    </c:extLst>
                    <c:strCache>
                      <c:ptCount val="1"/>
                      <c:pt idx="0">
                        <c:v>Piauí</c:v>
                      </c:pt>
                    </c:strCache>
                  </c:strRef>
                </c:tx>
                <c:spPr>
                  <a:ln w="28575" cap="rnd">
                    <a:solidFill>
                      <a:schemeClr val="accent6">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Killings'!$C$62:$M$62</c15:sqref>
                        </c15:formulaRef>
                      </c:ext>
                    </c:extLst>
                    <c:numCache>
                      <c:formatCode>General</c:formatCode>
                      <c:ptCount val="11"/>
                      <c:pt idx="0">
                        <c:v>0.22</c:v>
                      </c:pt>
                      <c:pt idx="1">
                        <c:v>0.06</c:v>
                      </c:pt>
                      <c:pt idx="2">
                        <c:v>0.22</c:v>
                      </c:pt>
                      <c:pt idx="3">
                        <c:v>0.34</c:v>
                      </c:pt>
                      <c:pt idx="4">
                        <c:v>0.34</c:v>
                      </c:pt>
                      <c:pt idx="5">
                        <c:v>0.59</c:v>
                      </c:pt>
                      <c:pt idx="6">
                        <c:v>0.56000000000000005</c:v>
                      </c:pt>
                      <c:pt idx="7">
                        <c:v>0.61</c:v>
                      </c:pt>
                      <c:pt idx="8">
                        <c:v>0.61</c:v>
                      </c:pt>
                      <c:pt idx="9">
                        <c:v>0.79</c:v>
                      </c:pt>
                      <c:pt idx="10" formatCode="0.00">
                        <c:v>0.48642716209273124</c:v>
                      </c:pt>
                    </c:numCache>
                  </c:numRef>
                </c:val>
                <c:smooth val="0"/>
                <c:extLst xmlns:c15="http://schemas.microsoft.com/office/drawing/2012/chart">
                  <c:ext xmlns:c16="http://schemas.microsoft.com/office/drawing/2014/chart" uri="{C3380CC4-5D6E-409C-BE32-E72D297353CC}">
                    <c16:uniqueId val="{00000017-EF1A-4537-A656-5E976FA3BB9F}"/>
                  </c:ext>
                </c:extLst>
              </c15:ser>
            </c15:filteredLineSeries>
            <c15:filteredLineSeries>
              <c15:ser>
                <c:idx val="24"/>
                <c:order val="24"/>
                <c:tx>
                  <c:strRef>
                    <c:extLst xmlns:c15="http://schemas.microsoft.com/office/drawing/2012/chart">
                      <c:ext xmlns:c15="http://schemas.microsoft.com/office/drawing/2012/chart" uri="{02D57815-91ED-43cb-92C2-25804820EDAC}">
                        <c15:formulaRef>
                          <c15:sqref>'BR - Police Killings'!$B$63</c15:sqref>
                        </c15:formulaRef>
                      </c:ext>
                    </c:extLst>
                    <c:strCache>
                      <c:ptCount val="1"/>
                      <c:pt idx="0">
                        <c:v>Minas Gerais</c:v>
                      </c:pt>
                    </c:strCache>
                  </c:strRef>
                </c:tx>
                <c:spPr>
                  <a:ln w="28575" cap="rnd">
                    <a:solidFill>
                      <a:schemeClr val="accent1">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Killings'!$C$63:$M$63</c15:sqref>
                        </c15:formulaRef>
                      </c:ext>
                    </c:extLst>
                    <c:numCache>
                      <c:formatCode>General</c:formatCode>
                      <c:ptCount val="11"/>
                      <c:pt idx="1">
                        <c:v>0.28000000000000003</c:v>
                      </c:pt>
                      <c:pt idx="2">
                        <c:v>0.22</c:v>
                      </c:pt>
                      <c:pt idx="3">
                        <c:v>0.47</c:v>
                      </c:pt>
                      <c:pt idx="4">
                        <c:v>0.31</c:v>
                      </c:pt>
                      <c:pt idx="5">
                        <c:v>0.43</c:v>
                      </c:pt>
                      <c:pt idx="6">
                        <c:v>0.56999999999999995</c:v>
                      </c:pt>
                      <c:pt idx="7">
                        <c:v>0.57999999999999996</c:v>
                      </c:pt>
                      <c:pt idx="8">
                        <c:v>0.45</c:v>
                      </c:pt>
                      <c:pt idx="9">
                        <c:v>0.52</c:v>
                      </c:pt>
                      <c:pt idx="10" formatCode="0.00">
                        <c:v>0.50439187549852482</c:v>
                      </c:pt>
                    </c:numCache>
                  </c:numRef>
                </c:val>
                <c:smooth val="0"/>
                <c:extLst xmlns:c15="http://schemas.microsoft.com/office/drawing/2012/chart">
                  <c:ext xmlns:c16="http://schemas.microsoft.com/office/drawing/2014/chart" uri="{C3380CC4-5D6E-409C-BE32-E72D297353CC}">
                    <c16:uniqueId val="{00000018-EF1A-4537-A656-5E976FA3BB9F}"/>
                  </c:ext>
                </c:extLst>
              </c15:ser>
            </c15:filteredLineSeries>
            <c15:filteredLineSeries>
              <c15:ser>
                <c:idx val="25"/>
                <c:order val="25"/>
                <c:tx>
                  <c:strRef>
                    <c:extLst xmlns:c15="http://schemas.microsoft.com/office/drawing/2012/chart">
                      <c:ext xmlns:c15="http://schemas.microsoft.com/office/drawing/2012/chart" uri="{02D57815-91ED-43cb-92C2-25804820EDAC}">
                        <c15:formulaRef>
                          <c15:sqref>'BR - Police Killings'!$B$64</c15:sqref>
                        </c15:formulaRef>
                      </c:ext>
                    </c:extLst>
                    <c:strCache>
                      <c:ptCount val="1"/>
                      <c:pt idx="0">
                        <c:v>Paraíba</c:v>
                      </c:pt>
                    </c:strCache>
                  </c:strRef>
                </c:tx>
                <c:spPr>
                  <a:ln w="28575" cap="rnd">
                    <a:solidFill>
                      <a:schemeClr val="accent2">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Killings'!$C$64:$M$64</c15:sqref>
                        </c15:formulaRef>
                      </c:ext>
                    </c:extLst>
                    <c:numCache>
                      <c:formatCode>General</c:formatCode>
                      <c:ptCount val="11"/>
                      <c:pt idx="0">
                        <c:v>0.18</c:v>
                      </c:pt>
                      <c:pt idx="1">
                        <c:v>0.31</c:v>
                      </c:pt>
                      <c:pt idx="2">
                        <c:v>0.36</c:v>
                      </c:pt>
                      <c:pt idx="3">
                        <c:v>0.51</c:v>
                      </c:pt>
                      <c:pt idx="4">
                        <c:v>0.23</c:v>
                      </c:pt>
                      <c:pt idx="5">
                        <c:v>0.35</c:v>
                      </c:pt>
                      <c:pt idx="6">
                        <c:v>0.42</c:v>
                      </c:pt>
                      <c:pt idx="7">
                        <c:v>0.43</c:v>
                      </c:pt>
                      <c:pt idx="8">
                        <c:v>0.3</c:v>
                      </c:pt>
                      <c:pt idx="9">
                        <c:v>0.89</c:v>
                      </c:pt>
                      <c:pt idx="10" formatCode="0.00">
                        <c:v>0.76356466469042994</c:v>
                      </c:pt>
                    </c:numCache>
                  </c:numRef>
                </c:val>
                <c:smooth val="0"/>
                <c:extLst xmlns:c15="http://schemas.microsoft.com/office/drawing/2012/chart">
                  <c:ext xmlns:c16="http://schemas.microsoft.com/office/drawing/2014/chart" uri="{C3380CC4-5D6E-409C-BE32-E72D297353CC}">
                    <c16:uniqueId val="{00000019-EF1A-4537-A656-5E976FA3BB9F}"/>
                  </c:ext>
                </c:extLst>
              </c15:ser>
            </c15:filteredLineSeries>
            <c15:filteredLineSeries>
              <c15:ser>
                <c:idx val="26"/>
                <c:order val="26"/>
                <c:tx>
                  <c:strRef>
                    <c:extLst xmlns:c15="http://schemas.microsoft.com/office/drawing/2012/chart">
                      <c:ext xmlns:c15="http://schemas.microsoft.com/office/drawing/2012/chart" uri="{02D57815-91ED-43cb-92C2-25804820EDAC}">
                        <c15:formulaRef>
                          <c15:sqref>'BR - Police Killings'!$B$65</c15:sqref>
                        </c15:formulaRef>
                      </c:ext>
                    </c:extLst>
                    <c:strCache>
                      <c:ptCount val="1"/>
                      <c:pt idx="0">
                        <c:v>Distrito Federal</c:v>
                      </c:pt>
                    </c:strCache>
                  </c:strRef>
                </c:tx>
                <c:spPr>
                  <a:ln w="28575" cap="rnd">
                    <a:solidFill>
                      <a:schemeClr val="accent3">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Killings'!$C$65:$M$65</c15:sqref>
                        </c15:formulaRef>
                      </c:ext>
                    </c:extLst>
                    <c:numCache>
                      <c:formatCode>General</c:formatCode>
                      <c:ptCount val="11"/>
                      <c:pt idx="0">
                        <c:v>0</c:v>
                      </c:pt>
                      <c:pt idx="1">
                        <c:v>0.04</c:v>
                      </c:pt>
                      <c:pt idx="2">
                        <c:v>0.04</c:v>
                      </c:pt>
                      <c:pt idx="3">
                        <c:v>0.11</c:v>
                      </c:pt>
                      <c:pt idx="4">
                        <c:v>0.17</c:v>
                      </c:pt>
                      <c:pt idx="5">
                        <c:v>0.24</c:v>
                      </c:pt>
                      <c:pt idx="6">
                        <c:v>0.13</c:v>
                      </c:pt>
                      <c:pt idx="7">
                        <c:v>7.0000000000000007E-2</c:v>
                      </c:pt>
                      <c:pt idx="8">
                        <c:v>0.17</c:v>
                      </c:pt>
                      <c:pt idx="9">
                        <c:v>0.2</c:v>
                      </c:pt>
                      <c:pt idx="10" formatCode="0.00">
                        <c:v>0.19390335533597794</c:v>
                      </c:pt>
                    </c:numCache>
                  </c:numRef>
                </c:val>
                <c:smooth val="0"/>
                <c:extLst xmlns:c15="http://schemas.microsoft.com/office/drawing/2012/chart">
                  <c:ext xmlns:c16="http://schemas.microsoft.com/office/drawing/2014/chart" uri="{C3380CC4-5D6E-409C-BE32-E72D297353CC}">
                    <c16:uniqueId val="{0000001A-EF1A-4537-A656-5E976FA3BB9F}"/>
                  </c:ext>
                </c:extLst>
              </c15:ser>
            </c15:filteredLineSeries>
            <c15:filteredLineSeries>
              <c15:ser>
                <c:idx val="27"/>
                <c:order val="27"/>
                <c:tx>
                  <c:strRef>
                    <c:extLst xmlns:c15="http://schemas.microsoft.com/office/drawing/2012/chart">
                      <c:ext xmlns:c15="http://schemas.microsoft.com/office/drawing/2012/chart" uri="{02D57815-91ED-43cb-92C2-25804820EDAC}">
                        <c15:formulaRef>
                          <c15:sqref>'BR - Police Killings'!$B$66</c15:sqref>
                        </c15:formulaRef>
                      </c:ext>
                    </c:extLst>
                    <c:strCache>
                      <c:ptCount val="1"/>
                      <c:pt idx="0">
                        <c:v>BRAZIL</c:v>
                      </c:pt>
                    </c:strCache>
                  </c:strRef>
                </c:tx>
                <c:spPr>
                  <a:ln w="28575" cap="rnd">
                    <a:solidFill>
                      <a:schemeClr val="accent4">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Killings'!$C$38:$M$38</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Killings'!$C$66:$M$66</c15:sqref>
                        </c15:formulaRef>
                      </c:ext>
                    </c:extLst>
                    <c:numCache>
                      <c:formatCode>General</c:formatCode>
                      <c:ptCount val="11"/>
                      <c:pt idx="0">
                        <c:v>1.05</c:v>
                      </c:pt>
                      <c:pt idx="1">
                        <c:v>1.1499999999999999</c:v>
                      </c:pt>
                      <c:pt idx="2">
                        <c:v>1.49</c:v>
                      </c:pt>
                      <c:pt idx="3">
                        <c:v>1.5</c:v>
                      </c:pt>
                      <c:pt idx="4">
                        <c:v>1.51</c:v>
                      </c:pt>
                      <c:pt idx="5">
                        <c:v>1.77</c:v>
                      </c:pt>
                      <c:pt idx="6">
                        <c:v>2.23</c:v>
                      </c:pt>
                      <c:pt idx="7">
                        <c:v>2.64</c:v>
                      </c:pt>
                      <c:pt idx="8">
                        <c:v>2.69</c:v>
                      </c:pt>
                      <c:pt idx="9">
                        <c:v>2.68</c:v>
                      </c:pt>
                      <c:pt idx="10" formatCode="0.00">
                        <c:v>2.589898920970831</c:v>
                      </c:pt>
                    </c:numCache>
                  </c:numRef>
                </c:val>
                <c:smooth val="0"/>
                <c:extLst xmlns:c15="http://schemas.microsoft.com/office/drawing/2012/chart">
                  <c:ext xmlns:c16="http://schemas.microsoft.com/office/drawing/2014/chart" uri="{C3380CC4-5D6E-409C-BE32-E72D297353CC}">
                    <c16:uniqueId val="{0000001B-EF1A-4537-A656-5E976FA3BB9F}"/>
                  </c:ext>
                </c:extLst>
              </c15:ser>
            </c15:filteredLineSeries>
          </c:ext>
        </c:extLst>
      </c:lineChart>
      <c:catAx>
        <c:axId val="826418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41157135"/>
        <c:crosses val="autoZero"/>
        <c:auto val="1"/>
        <c:lblAlgn val="ctr"/>
        <c:lblOffset val="100"/>
        <c:noMultiLvlLbl val="0"/>
      </c:catAx>
      <c:valAx>
        <c:axId val="11411571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264180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200" b="1" i="0" baseline="0">
                <a:effectLst/>
                <a:latin typeface="Roboto" panose="02000000000000000000" pitchFamily="2" charset="0"/>
                <a:ea typeface="Roboto" panose="02000000000000000000" pitchFamily="2" charset="0"/>
              </a:rPr>
              <a:t>People killed by Military Police on duty, 2011-2021, Brazil, count</a:t>
            </a:r>
            <a:endParaRPr lang="de-DE" sz="1200">
              <a:effectLst/>
              <a:latin typeface="Roboto" panose="02000000000000000000" pitchFamily="2" charset="0"/>
              <a:ea typeface="Roboto" panose="02000000000000000000" pitchFamily="2" charset="0"/>
            </a:endParaRPr>
          </a:p>
        </c:rich>
      </c:tx>
      <c:layout>
        <c:manualLayout>
          <c:xMode val="edge"/>
          <c:yMode val="edge"/>
          <c:x val="0.14945190674695075"/>
          <c:y val="3.703703703703703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lineChart>
        <c:grouping val="standard"/>
        <c:varyColors val="0"/>
        <c:ser>
          <c:idx val="27"/>
          <c:order val="27"/>
          <c:tx>
            <c:strRef>
              <c:f>'BR - Police Killings'!$B$33</c:f>
              <c:strCache>
                <c:ptCount val="1"/>
                <c:pt idx="0">
                  <c:v>BRASIL</c:v>
                </c:pt>
              </c:strCache>
            </c:strRef>
          </c:tx>
          <c:spPr>
            <a:ln w="28575" cap="rnd">
              <a:solidFill>
                <a:schemeClr val="accent1"/>
              </a:solidFill>
              <a:round/>
            </a:ln>
            <a:effectLst/>
          </c:spPr>
          <c:marker>
            <c:symbol val="none"/>
          </c:marker>
          <c:trendline>
            <c:spPr>
              <a:ln w="19050" cap="rnd">
                <a:solidFill>
                  <a:srgbClr val="C00000"/>
                </a:solidFill>
                <a:prstDash val="sysDot"/>
              </a:ln>
              <a:effectLst/>
            </c:spPr>
            <c:trendlineType val="linear"/>
            <c:dispRSqr val="0"/>
            <c:dispEq val="0"/>
          </c:trendline>
          <c:cat>
            <c:numRef>
              <c:f>'BR - Police Killings'!$C$5:$M$5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'BR - Police Killings'!$C$33:$M$33</c:f>
              <c:numCache>
                <c:formatCode>0</c:formatCode>
                <c:ptCount val="11"/>
                <c:pt idx="0">
                  <c:v>1811.131845841785</c:v>
                </c:pt>
                <c:pt idx="1">
                  <c:v>2202.819472616633</c:v>
                </c:pt>
                <c:pt idx="2">
                  <c:v>2963.7281947261663</c:v>
                </c:pt>
                <c:pt idx="3">
                  <c:v>3038.2555780933067</c:v>
                </c:pt>
                <c:pt idx="4">
                  <c:v>3088.3569979716026</c:v>
                </c:pt>
                <c:pt idx="5">
                  <c:v>3647.6450304259638</c:v>
                </c:pt>
                <c:pt idx="6">
                  <c:v>4626.5152129817443</c:v>
                </c:pt>
                <c:pt idx="7">
                  <c:v>5513.7079107505069</c:v>
                </c:pt>
                <c:pt idx="8">
                  <c:v>5651.6506803245438</c:v>
                </c:pt>
                <c:pt idx="9">
                  <c:v>5654.5696889570263</c:v>
                </c:pt>
                <c:pt idx="10">
                  <c:v>5525.1576935062503</c:v>
                </c:pt>
              </c:numCache>
            </c:numRef>
          </c:val>
          <c:smooth val="0"/>
          <c:extLst>
            <c:ext xmlns:c16="http://schemas.microsoft.com/office/drawing/2014/chart" uri="{C3380CC4-5D6E-409C-BE32-E72D297353CC}">
              <c16:uniqueId val="{0000001B-8FA0-4FF3-A4F6-F469CE060C0C}"/>
            </c:ext>
          </c:extLst>
        </c:ser>
        <c:dLbls>
          <c:showLegendKey val="0"/>
          <c:showVal val="0"/>
          <c:showCatName val="0"/>
          <c:showSerName val="0"/>
          <c:showPercent val="0"/>
          <c:showBubbleSize val="0"/>
        </c:dLbls>
        <c:smooth val="0"/>
        <c:axId val="527039103"/>
        <c:axId val="532680431"/>
        <c:extLst>
          <c:ext xmlns:c15="http://schemas.microsoft.com/office/drawing/2012/chart" uri="{02D57815-91ED-43cb-92C2-25804820EDAC}">
            <c15:filteredLineSeries>
              <c15:ser>
                <c:idx val="0"/>
                <c:order val="0"/>
                <c:tx>
                  <c:strRef>
                    <c:extLst>
                      <c:ext uri="{02D57815-91ED-43cb-92C2-25804820EDAC}">
                        <c15:formulaRef>
                          <c15:sqref>'BR - Police Killings'!$B$6</c15:sqref>
                        </c15:formulaRef>
                      </c:ext>
                    </c:extLst>
                    <c:strCache>
                      <c:ptCount val="1"/>
                      <c:pt idx="0">
                        <c:v>Acre</c:v>
                      </c:pt>
                    </c:strCache>
                  </c:strRef>
                </c:tx>
                <c:spPr>
                  <a:ln w="28575" cap="rnd">
                    <a:solidFill>
                      <a:schemeClr val="accent1"/>
                    </a:solidFill>
                    <a:round/>
                  </a:ln>
                  <a:effectLst/>
                </c:spPr>
                <c:marker>
                  <c:symbol val="none"/>
                </c:marker>
                <c:cat>
                  <c:numRef>
                    <c:extLst>
                      <c:ex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uri="{02D57815-91ED-43cb-92C2-25804820EDAC}">
                        <c15:formulaRef>
                          <c15:sqref>'BR - Police Killings'!$C$6:$M$6</c15:sqref>
                        </c15:formulaRef>
                      </c:ext>
                    </c:extLst>
                    <c:numCache>
                      <c:formatCode>0</c:formatCode>
                      <c:ptCount val="11"/>
                      <c:pt idx="0">
                        <c:v>1</c:v>
                      </c:pt>
                      <c:pt idx="1">
                        <c:v>4</c:v>
                      </c:pt>
                      <c:pt idx="2">
                        <c:v>1</c:v>
                      </c:pt>
                      <c:pt idx="3">
                        <c:v>1</c:v>
                      </c:pt>
                      <c:pt idx="4">
                        <c:v>8</c:v>
                      </c:pt>
                      <c:pt idx="5">
                        <c:v>13</c:v>
                      </c:pt>
                      <c:pt idx="6">
                        <c:v>32</c:v>
                      </c:pt>
                      <c:pt idx="7">
                        <c:v>18</c:v>
                      </c:pt>
                      <c:pt idx="8">
                        <c:v>14</c:v>
                      </c:pt>
                      <c:pt idx="9">
                        <c:v>18</c:v>
                      </c:pt>
                      <c:pt idx="10">
                        <c:v>43</c:v>
                      </c:pt>
                    </c:numCache>
                  </c:numRef>
                </c:val>
                <c:smooth val="0"/>
                <c:extLst>
                  <c:ext xmlns:c16="http://schemas.microsoft.com/office/drawing/2014/chart" uri="{C3380CC4-5D6E-409C-BE32-E72D297353CC}">
                    <c16:uniqueId val="{00000000-8FA0-4FF3-A4F6-F469CE060C0C}"/>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'BR - Police Killings'!$B$7</c15:sqref>
                        </c15:formulaRef>
                      </c:ext>
                    </c:extLst>
                    <c:strCache>
                      <c:ptCount val="1"/>
                      <c:pt idx="0">
                        <c:v>Alagoas</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Killings'!$C$7:$M$7</c15:sqref>
                        </c15:formulaRef>
                      </c:ext>
                    </c:extLst>
                    <c:numCache>
                      <c:formatCode>0</c:formatCode>
                      <c:ptCount val="11"/>
                      <c:pt idx="0">
                        <c:v>2</c:v>
                      </c:pt>
                      <c:pt idx="1">
                        <c:v>26</c:v>
                      </c:pt>
                      <c:pt idx="2">
                        <c:v>21</c:v>
                      </c:pt>
                      <c:pt idx="3">
                        <c:v>66</c:v>
                      </c:pt>
                      <c:pt idx="4">
                        <c:v>75</c:v>
                      </c:pt>
                      <c:pt idx="5">
                        <c:v>98</c:v>
                      </c:pt>
                      <c:pt idx="6">
                        <c:v>118</c:v>
                      </c:pt>
                      <c:pt idx="7">
                        <c:v>100</c:v>
                      </c:pt>
                      <c:pt idx="8">
                        <c:v>73</c:v>
                      </c:pt>
                      <c:pt idx="9">
                        <c:v>62.276162790697676</c:v>
                      </c:pt>
                      <c:pt idx="10">
                        <c:v>56.385174418604656</c:v>
                      </c:pt>
                    </c:numCache>
                  </c:numRef>
                </c:val>
                <c:smooth val="0"/>
                <c:extLst xmlns:c15="http://schemas.microsoft.com/office/drawing/2012/chart">
                  <c:ext xmlns:c16="http://schemas.microsoft.com/office/drawing/2014/chart" uri="{C3380CC4-5D6E-409C-BE32-E72D297353CC}">
                    <c16:uniqueId val="{00000001-8FA0-4FF3-A4F6-F469CE060C0C}"/>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'BR - Police Killings'!$B$8</c15:sqref>
                        </c15:formulaRef>
                      </c:ext>
                    </c:extLst>
                    <c:strCache>
                      <c:ptCount val="1"/>
                      <c:pt idx="0">
                        <c:v>Amazonas</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Killings'!$C$8:$M$8</c15:sqref>
                        </c15:formulaRef>
                      </c:ext>
                    </c:extLst>
                    <c:numCache>
                      <c:formatCode>0</c:formatCode>
                      <c:ptCount val="11"/>
                      <c:pt idx="0">
                        <c:v>0</c:v>
                      </c:pt>
                      <c:pt idx="1">
                        <c:v>0</c:v>
                      </c:pt>
                      <c:pt idx="2">
                        <c:v>7</c:v>
                      </c:pt>
                      <c:pt idx="3">
                        <c:v>29</c:v>
                      </c:pt>
                      <c:pt idx="4">
                        <c:v>30</c:v>
                      </c:pt>
                      <c:pt idx="5">
                        <c:v>21</c:v>
                      </c:pt>
                      <c:pt idx="6">
                        <c:v>25</c:v>
                      </c:pt>
                      <c:pt idx="7">
                        <c:v>36</c:v>
                      </c:pt>
                      <c:pt idx="8">
                        <c:v>94</c:v>
                      </c:pt>
                      <c:pt idx="9">
                        <c:v>96</c:v>
                      </c:pt>
                      <c:pt idx="10">
                        <c:v>95</c:v>
                      </c:pt>
                    </c:numCache>
                  </c:numRef>
                </c:val>
                <c:smooth val="0"/>
                <c:extLst xmlns:c15="http://schemas.microsoft.com/office/drawing/2012/chart">
                  <c:ext xmlns:c16="http://schemas.microsoft.com/office/drawing/2014/chart" uri="{C3380CC4-5D6E-409C-BE32-E72D297353CC}">
                    <c16:uniqueId val="{00000002-8FA0-4FF3-A4F6-F469CE060C0C}"/>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'BR - Police Killings'!$B$9</c15:sqref>
                        </c15:formulaRef>
                      </c:ext>
                    </c:extLst>
                    <c:strCache>
                      <c:ptCount val="1"/>
                      <c:pt idx="0">
                        <c:v>Amapá</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Killings'!$C$9:$M$9</c15:sqref>
                        </c15:formulaRef>
                      </c:ext>
                    </c:extLst>
                    <c:numCache>
                      <c:formatCode>0</c:formatCode>
                      <c:ptCount val="11"/>
                      <c:pt idx="0">
                        <c:v>3</c:v>
                      </c:pt>
                      <c:pt idx="1">
                        <c:v>2</c:v>
                      </c:pt>
                      <c:pt idx="2">
                        <c:v>1</c:v>
                      </c:pt>
                      <c:pt idx="3">
                        <c:v>3</c:v>
                      </c:pt>
                      <c:pt idx="4">
                        <c:v>19</c:v>
                      </c:pt>
                      <c:pt idx="5">
                        <c:v>58</c:v>
                      </c:pt>
                      <c:pt idx="6">
                        <c:v>53</c:v>
                      </c:pt>
                      <c:pt idx="7">
                        <c:v>44</c:v>
                      </c:pt>
                      <c:pt idx="8">
                        <c:v>120</c:v>
                      </c:pt>
                      <c:pt idx="9">
                        <c:v>107</c:v>
                      </c:pt>
                      <c:pt idx="10">
                        <c:v>150</c:v>
                      </c:pt>
                    </c:numCache>
                  </c:numRef>
                </c:val>
                <c:smooth val="0"/>
                <c:extLst xmlns:c15="http://schemas.microsoft.com/office/drawing/2012/chart">
                  <c:ext xmlns:c16="http://schemas.microsoft.com/office/drawing/2014/chart" uri="{C3380CC4-5D6E-409C-BE32-E72D297353CC}">
                    <c16:uniqueId val="{00000003-8FA0-4FF3-A4F6-F469CE060C0C}"/>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'BR - Police Killings'!$B$10</c15:sqref>
                        </c15:formulaRef>
                      </c:ext>
                    </c:extLst>
                    <c:strCache>
                      <c:ptCount val="1"/>
                      <c:pt idx="0">
                        <c:v>Bahia</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Killings'!$C$10:$M$10</c15:sqref>
                        </c15:formulaRef>
                      </c:ext>
                    </c:extLst>
                    <c:numCache>
                      <c:formatCode>0</c:formatCode>
                      <c:ptCount val="11"/>
                      <c:pt idx="0">
                        <c:v>202</c:v>
                      </c:pt>
                      <c:pt idx="1">
                        <c:v>28</c:v>
                      </c:pt>
                      <c:pt idx="2">
                        <c:v>233</c:v>
                      </c:pt>
                      <c:pt idx="3">
                        <c:v>252</c:v>
                      </c:pt>
                      <c:pt idx="4">
                        <c:v>287</c:v>
                      </c:pt>
                      <c:pt idx="5">
                        <c:v>420</c:v>
                      </c:pt>
                      <c:pt idx="6">
                        <c:v>683</c:v>
                      </c:pt>
                      <c:pt idx="7">
                        <c:v>744</c:v>
                      </c:pt>
                      <c:pt idx="8">
                        <c:v>736</c:v>
                      </c:pt>
                      <c:pt idx="9">
                        <c:v>987</c:v>
                      </c:pt>
                      <c:pt idx="10">
                        <c:v>989</c:v>
                      </c:pt>
                    </c:numCache>
                  </c:numRef>
                </c:val>
                <c:smooth val="0"/>
                <c:extLst xmlns:c15="http://schemas.microsoft.com/office/drawing/2012/chart">
                  <c:ext xmlns:c16="http://schemas.microsoft.com/office/drawing/2014/chart" uri="{C3380CC4-5D6E-409C-BE32-E72D297353CC}">
                    <c16:uniqueId val="{00000004-8FA0-4FF3-A4F6-F469CE060C0C}"/>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'BR - Police Killings'!$B$11</c15:sqref>
                        </c15:formulaRef>
                      </c:ext>
                    </c:extLst>
                    <c:strCache>
                      <c:ptCount val="1"/>
                      <c:pt idx="0">
                        <c:v>Ceará</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Killings'!$C$11:$M$11</c15:sqref>
                        </c15:formulaRef>
                      </c:ext>
                    </c:extLst>
                    <c:numCache>
                      <c:formatCode>0</c:formatCode>
                      <c:ptCount val="11"/>
                      <c:pt idx="0">
                        <c:v>0</c:v>
                      </c:pt>
                      <c:pt idx="1">
                        <c:v>9</c:v>
                      </c:pt>
                      <c:pt idx="2">
                        <c:v>39</c:v>
                      </c:pt>
                      <c:pt idx="3">
                        <c:v>35</c:v>
                      </c:pt>
                      <c:pt idx="4">
                        <c:v>60</c:v>
                      </c:pt>
                      <c:pt idx="5">
                        <c:v>83</c:v>
                      </c:pt>
                      <c:pt idx="6">
                        <c:v>125</c:v>
                      </c:pt>
                      <c:pt idx="7">
                        <c:v>190</c:v>
                      </c:pt>
                      <c:pt idx="8">
                        <c:v>120</c:v>
                      </c:pt>
                      <c:pt idx="9">
                        <c:v>119</c:v>
                      </c:pt>
                      <c:pt idx="10">
                        <c:v>102</c:v>
                      </c:pt>
                    </c:numCache>
                  </c:numRef>
                </c:val>
                <c:smooth val="0"/>
                <c:extLst xmlns:c15="http://schemas.microsoft.com/office/drawing/2012/chart">
                  <c:ext xmlns:c16="http://schemas.microsoft.com/office/drawing/2014/chart" uri="{C3380CC4-5D6E-409C-BE32-E72D297353CC}">
                    <c16:uniqueId val="{00000005-8FA0-4FF3-A4F6-F469CE060C0C}"/>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'BR - Police Killings'!$B$12</c15:sqref>
                        </c15:formulaRef>
                      </c:ext>
                    </c:extLst>
                    <c:strCache>
                      <c:ptCount val="1"/>
                      <c:pt idx="0">
                        <c:v>Distrito Federal</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Killings'!$C$12:$M$12</c15:sqref>
                        </c15:formulaRef>
                      </c:ext>
                    </c:extLst>
                    <c:numCache>
                      <c:formatCode>0</c:formatCode>
                      <c:ptCount val="11"/>
                      <c:pt idx="0">
                        <c:v>0</c:v>
                      </c:pt>
                      <c:pt idx="1">
                        <c:v>1</c:v>
                      </c:pt>
                      <c:pt idx="2">
                        <c:v>1</c:v>
                      </c:pt>
                      <c:pt idx="3">
                        <c:v>3</c:v>
                      </c:pt>
                      <c:pt idx="4">
                        <c:v>5</c:v>
                      </c:pt>
                      <c:pt idx="5">
                        <c:v>7</c:v>
                      </c:pt>
                      <c:pt idx="6">
                        <c:v>4</c:v>
                      </c:pt>
                      <c:pt idx="7">
                        <c:v>2</c:v>
                      </c:pt>
                      <c:pt idx="8">
                        <c:v>5</c:v>
                      </c:pt>
                      <c:pt idx="9">
                        <c:v>6</c:v>
                      </c:pt>
                      <c:pt idx="10">
                        <c:v>6</c:v>
                      </c:pt>
                    </c:numCache>
                  </c:numRef>
                </c:val>
                <c:smooth val="0"/>
                <c:extLst xmlns:c15="http://schemas.microsoft.com/office/drawing/2012/chart">
                  <c:ext xmlns:c16="http://schemas.microsoft.com/office/drawing/2014/chart" uri="{C3380CC4-5D6E-409C-BE32-E72D297353CC}">
                    <c16:uniqueId val="{00000006-8FA0-4FF3-A4F6-F469CE060C0C}"/>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'BR - Police Killings'!$B$13</c15:sqref>
                        </c15:formulaRef>
                      </c:ext>
                    </c:extLst>
                    <c:strCache>
                      <c:ptCount val="1"/>
                      <c:pt idx="0">
                        <c:v>Espírito Santo</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Killings'!$C$13:$M$13</c15:sqref>
                        </c15:formulaRef>
                      </c:ext>
                    </c:extLst>
                    <c:numCache>
                      <c:formatCode>0</c:formatCode>
                      <c:ptCount val="11"/>
                      <c:pt idx="0">
                        <c:v>4</c:v>
                      </c:pt>
                      <c:pt idx="1">
                        <c:v>13</c:v>
                      </c:pt>
                      <c:pt idx="2">
                        <c:v>18</c:v>
                      </c:pt>
                      <c:pt idx="3">
                        <c:v>17</c:v>
                      </c:pt>
                      <c:pt idx="4">
                        <c:v>9</c:v>
                      </c:pt>
                      <c:pt idx="5">
                        <c:v>23</c:v>
                      </c:pt>
                      <c:pt idx="6">
                        <c:v>16</c:v>
                      </c:pt>
                      <c:pt idx="7">
                        <c:v>26</c:v>
                      </c:pt>
                      <c:pt idx="8">
                        <c:v>30</c:v>
                      </c:pt>
                      <c:pt idx="9">
                        <c:v>32</c:v>
                      </c:pt>
                      <c:pt idx="10">
                        <c:v>40</c:v>
                      </c:pt>
                    </c:numCache>
                  </c:numRef>
                </c:val>
                <c:smooth val="0"/>
                <c:extLst xmlns:c15="http://schemas.microsoft.com/office/drawing/2012/chart">
                  <c:ext xmlns:c16="http://schemas.microsoft.com/office/drawing/2014/chart" uri="{C3380CC4-5D6E-409C-BE32-E72D297353CC}">
                    <c16:uniqueId val="{00000007-8FA0-4FF3-A4F6-F469CE060C0C}"/>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'BR - Police Killings'!$B$14</c15:sqref>
                        </c15:formulaRef>
                      </c:ext>
                    </c:extLst>
                    <c:strCache>
                      <c:ptCount val="1"/>
                      <c:pt idx="0">
                        <c:v>Goiás</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Killings'!$C$14:$M$14</c15:sqref>
                        </c15:formulaRef>
                      </c:ext>
                    </c:extLst>
                    <c:numCache>
                      <c:formatCode>0</c:formatCode>
                      <c:ptCount val="11"/>
                      <c:pt idx="0">
                        <c:v>6</c:v>
                      </c:pt>
                      <c:pt idx="1">
                        <c:v>62</c:v>
                      </c:pt>
                      <c:pt idx="2">
                        <c:v>55</c:v>
                      </c:pt>
                      <c:pt idx="3">
                        <c:v>79</c:v>
                      </c:pt>
                      <c:pt idx="4">
                        <c:v>111</c:v>
                      </c:pt>
                      <c:pt idx="5">
                        <c:v>179</c:v>
                      </c:pt>
                      <c:pt idx="6">
                        <c:v>237</c:v>
                      </c:pt>
                      <c:pt idx="7">
                        <c:v>416</c:v>
                      </c:pt>
                      <c:pt idx="8">
                        <c:v>515</c:v>
                      </c:pt>
                      <c:pt idx="9">
                        <c:v>614</c:v>
                      </c:pt>
                      <c:pt idx="10">
                        <c:v>564</c:v>
                      </c:pt>
                    </c:numCache>
                  </c:numRef>
                </c:val>
                <c:smooth val="0"/>
                <c:extLst xmlns:c15="http://schemas.microsoft.com/office/drawing/2012/chart">
                  <c:ext xmlns:c16="http://schemas.microsoft.com/office/drawing/2014/chart" uri="{C3380CC4-5D6E-409C-BE32-E72D297353CC}">
                    <c16:uniqueId val="{00000008-8FA0-4FF3-A4F6-F469CE060C0C}"/>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'BR - Police Killings'!$B$15</c15:sqref>
                        </c15:formulaRef>
                      </c:ext>
                    </c:extLst>
                    <c:strCache>
                      <c:ptCount val="1"/>
                      <c:pt idx="0">
                        <c:v>Maranhão</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Killings'!$C$15:$M$15</c15:sqref>
                        </c15:formulaRef>
                      </c:ext>
                    </c:extLst>
                    <c:numCache>
                      <c:formatCode>0</c:formatCode>
                      <c:ptCount val="11"/>
                      <c:pt idx="0">
                        <c:v>1</c:v>
                      </c:pt>
                      <c:pt idx="1">
                        <c:v>11</c:v>
                      </c:pt>
                      <c:pt idx="2">
                        <c:v>22</c:v>
                      </c:pt>
                      <c:pt idx="3">
                        <c:v>49</c:v>
                      </c:pt>
                      <c:pt idx="4">
                        <c:v>85</c:v>
                      </c:pt>
                      <c:pt idx="5">
                        <c:v>122</c:v>
                      </c:pt>
                      <c:pt idx="6">
                        <c:v>104</c:v>
                      </c:pt>
                      <c:pt idx="7">
                        <c:v>73</c:v>
                      </c:pt>
                      <c:pt idx="8">
                        <c:v>62</c:v>
                      </c:pt>
                      <c:pt idx="9">
                        <c:v>97</c:v>
                      </c:pt>
                      <c:pt idx="10">
                        <c:v>80</c:v>
                      </c:pt>
                    </c:numCache>
                  </c:numRef>
                </c:val>
                <c:smooth val="0"/>
                <c:extLst xmlns:c15="http://schemas.microsoft.com/office/drawing/2012/chart">
                  <c:ext xmlns:c16="http://schemas.microsoft.com/office/drawing/2014/chart" uri="{C3380CC4-5D6E-409C-BE32-E72D297353CC}">
                    <c16:uniqueId val="{00000009-8FA0-4FF3-A4F6-F469CE060C0C}"/>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'BR - Police Killings'!$B$16</c15:sqref>
                        </c15:formulaRef>
                      </c:ext>
                    </c:extLst>
                    <c:strCache>
                      <c:ptCount val="1"/>
                      <c:pt idx="0">
                        <c:v>Minas Gerais</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Killings'!$C$16:$M$16</c15:sqref>
                        </c15:formulaRef>
                      </c:ext>
                    </c:extLst>
                    <c:numCache>
                      <c:formatCode>0</c:formatCode>
                      <c:ptCount val="11"/>
                      <c:pt idx="1">
                        <c:v>56</c:v>
                      </c:pt>
                      <c:pt idx="2">
                        <c:v>46</c:v>
                      </c:pt>
                      <c:pt idx="3">
                        <c:v>98</c:v>
                      </c:pt>
                      <c:pt idx="4">
                        <c:v>65</c:v>
                      </c:pt>
                      <c:pt idx="5">
                        <c:v>90</c:v>
                      </c:pt>
                      <c:pt idx="6">
                        <c:v>121</c:v>
                      </c:pt>
                      <c:pt idx="7">
                        <c:v>121</c:v>
                      </c:pt>
                      <c:pt idx="8">
                        <c:v>95</c:v>
                      </c:pt>
                      <c:pt idx="9">
                        <c:v>111</c:v>
                      </c:pt>
                      <c:pt idx="10">
                        <c:v>108</c:v>
                      </c:pt>
                    </c:numCache>
                  </c:numRef>
                </c:val>
                <c:smooth val="0"/>
                <c:extLst xmlns:c15="http://schemas.microsoft.com/office/drawing/2012/chart">
                  <c:ext xmlns:c16="http://schemas.microsoft.com/office/drawing/2014/chart" uri="{C3380CC4-5D6E-409C-BE32-E72D297353CC}">
                    <c16:uniqueId val="{0000000A-8FA0-4FF3-A4F6-F469CE060C0C}"/>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'BR - Police Killings'!$B$17</c15:sqref>
                        </c15:formulaRef>
                      </c:ext>
                    </c:extLst>
                    <c:strCache>
                      <c:ptCount val="1"/>
                      <c:pt idx="0">
                        <c:v>Mato Grosso do Sul</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Killings'!$C$17:$M$17</c15:sqref>
                        </c15:formulaRef>
                      </c:ext>
                    </c:extLst>
                    <c:numCache>
                      <c:formatCode>0</c:formatCode>
                      <c:ptCount val="11"/>
                      <c:pt idx="0">
                        <c:v>2</c:v>
                      </c:pt>
                      <c:pt idx="1">
                        <c:v>15</c:v>
                      </c:pt>
                      <c:pt idx="2">
                        <c:v>24</c:v>
                      </c:pt>
                      <c:pt idx="3">
                        <c:v>79</c:v>
                      </c:pt>
                      <c:pt idx="4">
                        <c:v>26</c:v>
                      </c:pt>
                      <c:pt idx="5">
                        <c:v>24</c:v>
                      </c:pt>
                      <c:pt idx="6">
                        <c:v>38</c:v>
                      </c:pt>
                      <c:pt idx="7">
                        <c:v>43</c:v>
                      </c:pt>
                      <c:pt idx="8">
                        <c:v>44</c:v>
                      </c:pt>
                      <c:pt idx="9">
                        <c:v>14</c:v>
                      </c:pt>
                      <c:pt idx="10">
                        <c:v>30</c:v>
                      </c:pt>
                    </c:numCache>
                  </c:numRef>
                </c:val>
                <c:smooth val="0"/>
                <c:extLst xmlns:c15="http://schemas.microsoft.com/office/drawing/2012/chart">
                  <c:ext xmlns:c16="http://schemas.microsoft.com/office/drawing/2014/chart" uri="{C3380CC4-5D6E-409C-BE32-E72D297353CC}">
                    <c16:uniqueId val="{0000000B-8FA0-4FF3-A4F6-F469CE060C0C}"/>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'BR - Police Killings'!$B$18</c15:sqref>
                        </c15:formulaRef>
                      </c:ext>
                    </c:extLst>
                    <c:strCache>
                      <c:ptCount val="1"/>
                      <c:pt idx="0">
                        <c:v>Mato Grosso</c:v>
                      </c:pt>
                    </c:strCache>
                  </c:strRef>
                </c:tx>
                <c:spPr>
                  <a:ln w="28575" cap="rnd">
                    <a:solidFill>
                      <a:schemeClr val="accent1">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Killings'!$C$18:$M$18</c15:sqref>
                        </c15:formulaRef>
                      </c:ext>
                    </c:extLst>
                    <c:numCache>
                      <c:formatCode>0</c:formatCode>
                      <c:ptCount val="11"/>
                      <c:pt idx="0">
                        <c:v>10</c:v>
                      </c:pt>
                      <c:pt idx="1">
                        <c:v>7</c:v>
                      </c:pt>
                      <c:pt idx="2">
                        <c:v>7</c:v>
                      </c:pt>
                      <c:pt idx="3">
                        <c:v>6</c:v>
                      </c:pt>
                      <c:pt idx="4">
                        <c:v>4</c:v>
                      </c:pt>
                      <c:pt idx="5">
                        <c:v>7</c:v>
                      </c:pt>
                      <c:pt idx="6">
                        <c:v>17</c:v>
                      </c:pt>
                      <c:pt idx="7">
                        <c:v>63</c:v>
                      </c:pt>
                      <c:pt idx="8">
                        <c:v>65</c:v>
                      </c:pt>
                      <c:pt idx="9">
                        <c:v>111</c:v>
                      </c:pt>
                      <c:pt idx="10">
                        <c:v>86.405555555555551</c:v>
                      </c:pt>
                    </c:numCache>
                  </c:numRef>
                </c:val>
                <c:smooth val="0"/>
                <c:extLst xmlns:c15="http://schemas.microsoft.com/office/drawing/2012/chart">
                  <c:ext xmlns:c16="http://schemas.microsoft.com/office/drawing/2014/chart" uri="{C3380CC4-5D6E-409C-BE32-E72D297353CC}">
                    <c16:uniqueId val="{0000000C-8FA0-4FF3-A4F6-F469CE060C0C}"/>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'BR - Police Killings'!$B$19</c15:sqref>
                        </c15:formulaRef>
                      </c:ext>
                    </c:extLst>
                    <c:strCache>
                      <c:ptCount val="1"/>
                      <c:pt idx="0">
                        <c:v>Pará</c:v>
                      </c:pt>
                    </c:strCache>
                  </c:strRef>
                </c:tx>
                <c:spPr>
                  <a:ln w="28575" cap="rnd">
                    <a:solidFill>
                      <a:schemeClr val="accent2">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Killings'!$C$19:$M$19</c15:sqref>
                        </c15:formulaRef>
                      </c:ext>
                    </c:extLst>
                    <c:numCache>
                      <c:formatCode>0</c:formatCode>
                      <c:ptCount val="11"/>
                      <c:pt idx="0">
                        <c:v>75</c:v>
                      </c:pt>
                      <c:pt idx="1">
                        <c:v>61</c:v>
                      </c:pt>
                      <c:pt idx="2">
                        <c:v>99</c:v>
                      </c:pt>
                      <c:pt idx="3">
                        <c:v>133</c:v>
                      </c:pt>
                      <c:pt idx="4">
                        <c:v>155</c:v>
                      </c:pt>
                      <c:pt idx="5">
                        <c:v>243</c:v>
                      </c:pt>
                      <c:pt idx="6">
                        <c:v>357</c:v>
                      </c:pt>
                      <c:pt idx="7">
                        <c:v>618</c:v>
                      </c:pt>
                      <c:pt idx="8">
                        <c:v>484</c:v>
                      </c:pt>
                      <c:pt idx="9">
                        <c:v>453</c:v>
                      </c:pt>
                      <c:pt idx="10">
                        <c:v>514</c:v>
                      </c:pt>
                    </c:numCache>
                  </c:numRef>
                </c:val>
                <c:smooth val="0"/>
                <c:extLst xmlns:c15="http://schemas.microsoft.com/office/drawing/2012/chart">
                  <c:ext xmlns:c16="http://schemas.microsoft.com/office/drawing/2014/chart" uri="{C3380CC4-5D6E-409C-BE32-E72D297353CC}">
                    <c16:uniqueId val="{0000000D-8FA0-4FF3-A4F6-F469CE060C0C}"/>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'BR - Police Killings'!$B$20</c15:sqref>
                        </c15:formulaRef>
                      </c:ext>
                    </c:extLst>
                    <c:strCache>
                      <c:ptCount val="1"/>
                      <c:pt idx="0">
                        <c:v>Paraíba</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Killings'!$C$20:$M$20</c15:sqref>
                        </c15:formulaRef>
                      </c:ext>
                    </c:extLst>
                    <c:numCache>
                      <c:formatCode>0</c:formatCode>
                      <c:ptCount val="11"/>
                      <c:pt idx="0">
                        <c:v>7</c:v>
                      </c:pt>
                      <c:pt idx="1">
                        <c:v>12</c:v>
                      </c:pt>
                      <c:pt idx="2">
                        <c:v>14</c:v>
                      </c:pt>
                      <c:pt idx="3">
                        <c:v>20</c:v>
                      </c:pt>
                      <c:pt idx="4">
                        <c:v>9</c:v>
                      </c:pt>
                      <c:pt idx="5">
                        <c:v>14</c:v>
                      </c:pt>
                      <c:pt idx="6">
                        <c:v>17</c:v>
                      </c:pt>
                      <c:pt idx="7">
                        <c:v>17</c:v>
                      </c:pt>
                      <c:pt idx="8">
                        <c:v>12</c:v>
                      </c:pt>
                      <c:pt idx="9">
                        <c:v>36</c:v>
                      </c:pt>
                      <c:pt idx="10">
                        <c:v>31</c:v>
                      </c:pt>
                    </c:numCache>
                  </c:numRef>
                </c:val>
                <c:smooth val="0"/>
                <c:extLst xmlns:c15="http://schemas.microsoft.com/office/drawing/2012/chart">
                  <c:ext xmlns:c16="http://schemas.microsoft.com/office/drawing/2014/chart" uri="{C3380CC4-5D6E-409C-BE32-E72D297353CC}">
                    <c16:uniqueId val="{0000000E-8FA0-4FF3-A4F6-F469CE060C0C}"/>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'BR - Police Killings'!$B$21</c15:sqref>
                        </c15:formulaRef>
                      </c:ext>
                    </c:extLst>
                    <c:strCache>
                      <c:ptCount val="1"/>
                      <c:pt idx="0">
                        <c:v>Pernambuco</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Killings'!$C$21:$M$21</c15:sqref>
                        </c15:formulaRef>
                      </c:ext>
                    </c:extLst>
                    <c:numCache>
                      <c:formatCode>0</c:formatCode>
                      <c:ptCount val="11"/>
                      <c:pt idx="0">
                        <c:v>24</c:v>
                      </c:pt>
                      <c:pt idx="1">
                        <c:v>31</c:v>
                      </c:pt>
                      <c:pt idx="2">
                        <c:v>36</c:v>
                      </c:pt>
                      <c:pt idx="3">
                        <c:v>27</c:v>
                      </c:pt>
                      <c:pt idx="4">
                        <c:v>37</c:v>
                      </c:pt>
                      <c:pt idx="5">
                        <c:v>64</c:v>
                      </c:pt>
                      <c:pt idx="6">
                        <c:v>122</c:v>
                      </c:pt>
                      <c:pt idx="7">
                        <c:v>115</c:v>
                      </c:pt>
                      <c:pt idx="8">
                        <c:v>74</c:v>
                      </c:pt>
                      <c:pt idx="9">
                        <c:v>116</c:v>
                      </c:pt>
                      <c:pt idx="10">
                        <c:v>92</c:v>
                      </c:pt>
                    </c:numCache>
                  </c:numRef>
                </c:val>
                <c:smooth val="0"/>
                <c:extLst xmlns:c15="http://schemas.microsoft.com/office/drawing/2012/chart">
                  <c:ext xmlns:c16="http://schemas.microsoft.com/office/drawing/2014/chart" uri="{C3380CC4-5D6E-409C-BE32-E72D297353CC}">
                    <c16:uniqueId val="{0000000F-8FA0-4FF3-A4F6-F469CE060C0C}"/>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'BR - Police Killings'!$B$22</c15:sqref>
                        </c15:formulaRef>
                      </c:ext>
                    </c:extLst>
                    <c:strCache>
                      <c:ptCount val="1"/>
                      <c:pt idx="0">
                        <c:v>Piauí</c:v>
                      </c:pt>
                    </c:strCache>
                  </c:strRef>
                </c:tx>
                <c:spPr>
                  <a:ln w="28575" cap="rnd">
                    <a:solidFill>
                      <a:schemeClr val="accent5">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Killings'!$C$22:$M$22</c15:sqref>
                        </c15:formulaRef>
                      </c:ext>
                    </c:extLst>
                    <c:numCache>
                      <c:formatCode>0</c:formatCode>
                      <c:ptCount val="11"/>
                      <c:pt idx="0">
                        <c:v>7</c:v>
                      </c:pt>
                      <c:pt idx="1">
                        <c:v>2</c:v>
                      </c:pt>
                      <c:pt idx="2">
                        <c:v>7</c:v>
                      </c:pt>
                      <c:pt idx="3">
                        <c:v>11</c:v>
                      </c:pt>
                      <c:pt idx="4">
                        <c:v>11</c:v>
                      </c:pt>
                      <c:pt idx="5">
                        <c:v>19</c:v>
                      </c:pt>
                      <c:pt idx="6">
                        <c:v>18</c:v>
                      </c:pt>
                      <c:pt idx="7">
                        <c:v>20</c:v>
                      </c:pt>
                      <c:pt idx="8">
                        <c:v>20</c:v>
                      </c:pt>
                      <c:pt idx="9">
                        <c:v>26</c:v>
                      </c:pt>
                      <c:pt idx="10">
                        <c:v>16</c:v>
                      </c:pt>
                    </c:numCache>
                  </c:numRef>
                </c:val>
                <c:smooth val="0"/>
                <c:extLst xmlns:c15="http://schemas.microsoft.com/office/drawing/2012/chart">
                  <c:ext xmlns:c16="http://schemas.microsoft.com/office/drawing/2014/chart" uri="{C3380CC4-5D6E-409C-BE32-E72D297353CC}">
                    <c16:uniqueId val="{00000010-8FA0-4FF3-A4F6-F469CE060C0C}"/>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'BR - Police Killings'!$B$23</c15:sqref>
                        </c15:formulaRef>
                      </c:ext>
                    </c:extLst>
                    <c:strCache>
                      <c:ptCount val="1"/>
                      <c:pt idx="0">
                        <c:v>Paraná</c:v>
                      </c:pt>
                    </c:strCache>
                  </c:strRef>
                </c:tx>
                <c:spPr>
                  <a:ln w="28575" cap="rnd">
                    <a:solidFill>
                      <a:schemeClr val="accent6">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Killings'!$C$23:$M$23</c15:sqref>
                        </c15:formulaRef>
                      </c:ext>
                    </c:extLst>
                    <c:numCache>
                      <c:formatCode>0</c:formatCode>
                      <c:ptCount val="11"/>
                      <c:pt idx="0">
                        <c:v>147</c:v>
                      </c:pt>
                      <c:pt idx="1">
                        <c:v>165</c:v>
                      </c:pt>
                      <c:pt idx="2">
                        <c:v>166</c:v>
                      </c:pt>
                      <c:pt idx="3">
                        <c:v>178</c:v>
                      </c:pt>
                      <c:pt idx="4">
                        <c:v>215</c:v>
                      </c:pt>
                      <c:pt idx="5">
                        <c:v>213</c:v>
                      </c:pt>
                      <c:pt idx="6">
                        <c:v>220</c:v>
                      </c:pt>
                      <c:pt idx="7">
                        <c:v>284</c:v>
                      </c:pt>
                      <c:pt idx="8">
                        <c:v>266</c:v>
                      </c:pt>
                      <c:pt idx="9">
                        <c:v>360</c:v>
                      </c:pt>
                      <c:pt idx="10">
                        <c:v>393</c:v>
                      </c:pt>
                    </c:numCache>
                  </c:numRef>
                </c:val>
                <c:smooth val="0"/>
                <c:extLst xmlns:c15="http://schemas.microsoft.com/office/drawing/2012/chart">
                  <c:ext xmlns:c16="http://schemas.microsoft.com/office/drawing/2014/chart" uri="{C3380CC4-5D6E-409C-BE32-E72D297353CC}">
                    <c16:uniqueId val="{00000011-8FA0-4FF3-A4F6-F469CE060C0C}"/>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'BR - Police Killings'!$B$24</c15:sqref>
                        </c15:formulaRef>
                      </c:ext>
                    </c:extLst>
                    <c:strCache>
                      <c:ptCount val="1"/>
                      <c:pt idx="0">
                        <c:v>Rio de Janeiro*</c:v>
                      </c:pt>
                    </c:strCache>
                  </c:strRef>
                </c:tx>
                <c:spPr>
                  <a:ln w="28575" cap="rnd">
                    <a:solidFill>
                      <a:schemeClr val="accent1">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Killings'!$C$24:$M$24</c15:sqref>
                        </c15:formulaRef>
                      </c:ext>
                    </c:extLst>
                    <c:numCache>
                      <c:formatCode>0</c:formatCode>
                      <c:ptCount val="11"/>
                      <c:pt idx="0">
                        <c:v>438.13184584178498</c:v>
                      </c:pt>
                      <c:pt idx="1">
                        <c:v>346.81947261663288</c:v>
                      </c:pt>
                      <c:pt idx="2">
                        <c:v>837.72819472616629</c:v>
                      </c:pt>
                      <c:pt idx="3">
                        <c:v>489.23326572008114</c:v>
                      </c:pt>
                      <c:pt idx="4">
                        <c:v>540.33468559837729</c:v>
                      </c:pt>
                      <c:pt idx="5">
                        <c:v>774.89858012170384</c:v>
                      </c:pt>
                      <c:pt idx="6">
                        <c:v>944.11967545638947</c:v>
                      </c:pt>
                      <c:pt idx="7">
                        <c:v>1285.0750507099392</c:v>
                      </c:pt>
                      <c:pt idx="8">
                        <c:v>1519.5878</c:v>
                      </c:pt>
                      <c:pt idx="9">
                        <c:v>1042.0988</c:v>
                      </c:pt>
                      <c:pt idx="10">
                        <c:v>1135.9212</c:v>
                      </c:pt>
                    </c:numCache>
                  </c:numRef>
                </c:val>
                <c:smooth val="0"/>
                <c:extLst xmlns:c15="http://schemas.microsoft.com/office/drawing/2012/chart">
                  <c:ext xmlns:c16="http://schemas.microsoft.com/office/drawing/2014/chart" uri="{C3380CC4-5D6E-409C-BE32-E72D297353CC}">
                    <c16:uniqueId val="{00000012-8FA0-4FF3-A4F6-F469CE060C0C}"/>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'BR - Police Killings'!$B$25</c15:sqref>
                        </c15:formulaRef>
                      </c:ext>
                    </c:extLst>
                    <c:strCache>
                      <c:ptCount val="1"/>
                      <c:pt idx="0">
                        <c:v>Rio Grande do Norte</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Killings'!$C$25:$M$25</c15:sqref>
                        </c15:formulaRef>
                      </c:ext>
                    </c:extLst>
                    <c:numCache>
                      <c:formatCode>0</c:formatCode>
                      <c:ptCount val="11"/>
                      <c:pt idx="0">
                        <c:v>21</c:v>
                      </c:pt>
                      <c:pt idx="1">
                        <c:v>21</c:v>
                      </c:pt>
                      <c:pt idx="2">
                        <c:v>32</c:v>
                      </c:pt>
                      <c:pt idx="3">
                        <c:v>67</c:v>
                      </c:pt>
                      <c:pt idx="4">
                        <c:v>73</c:v>
                      </c:pt>
                      <c:pt idx="5">
                        <c:v>61</c:v>
                      </c:pt>
                      <c:pt idx="6">
                        <c:v>124</c:v>
                      </c:pt>
                      <c:pt idx="7">
                        <c:v>171</c:v>
                      </c:pt>
                      <c:pt idx="8">
                        <c:v>147</c:v>
                      </c:pt>
                      <c:pt idx="9">
                        <c:v>138</c:v>
                      </c:pt>
                      <c:pt idx="10">
                        <c:v>148</c:v>
                      </c:pt>
                    </c:numCache>
                  </c:numRef>
                </c:val>
                <c:smooth val="0"/>
                <c:extLst xmlns:c15="http://schemas.microsoft.com/office/drawing/2012/chart">
                  <c:ext xmlns:c16="http://schemas.microsoft.com/office/drawing/2014/chart" uri="{C3380CC4-5D6E-409C-BE32-E72D297353CC}">
                    <c16:uniqueId val="{00000013-8FA0-4FF3-A4F6-F469CE060C0C}"/>
                  </c:ext>
                </c:extLst>
              </c15:ser>
            </c15:filteredLineSeries>
            <c15:filteredLineSeries>
              <c15:ser>
                <c:idx val="20"/>
                <c:order val="20"/>
                <c:tx>
                  <c:strRef>
                    <c:extLst xmlns:c15="http://schemas.microsoft.com/office/drawing/2012/chart">
                      <c:ext xmlns:c15="http://schemas.microsoft.com/office/drawing/2012/chart" uri="{02D57815-91ED-43cb-92C2-25804820EDAC}">
                        <c15:formulaRef>
                          <c15:sqref>'BR - Police Killings'!$B$26</c15:sqref>
                        </c15:formulaRef>
                      </c:ext>
                    </c:extLst>
                    <c:strCache>
                      <c:ptCount val="1"/>
                      <c:pt idx="0">
                        <c:v>Rondônia</c:v>
                      </c:pt>
                    </c:strCache>
                  </c:strRef>
                </c:tx>
                <c:spPr>
                  <a:ln w="28575" cap="rnd">
                    <a:solidFill>
                      <a:schemeClr val="accent3">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Killings'!$C$26:$M$26</c15:sqref>
                        </c15:formulaRef>
                      </c:ext>
                    </c:extLst>
                    <c:numCache>
                      <c:formatCode>0</c:formatCode>
                      <c:ptCount val="11"/>
                      <c:pt idx="0">
                        <c:v>2</c:v>
                      </c:pt>
                      <c:pt idx="1">
                        <c:v>4</c:v>
                      </c:pt>
                      <c:pt idx="2">
                        <c:v>10</c:v>
                      </c:pt>
                      <c:pt idx="3">
                        <c:v>11</c:v>
                      </c:pt>
                      <c:pt idx="4">
                        <c:v>8</c:v>
                      </c:pt>
                      <c:pt idx="5">
                        <c:v>14</c:v>
                      </c:pt>
                      <c:pt idx="6">
                        <c:v>15</c:v>
                      </c:pt>
                      <c:pt idx="7">
                        <c:v>8</c:v>
                      </c:pt>
                      <c:pt idx="8">
                        <c:v>13</c:v>
                      </c:pt>
                      <c:pt idx="9">
                        <c:v>6</c:v>
                      </c:pt>
                      <c:pt idx="10">
                        <c:v>6</c:v>
                      </c:pt>
                    </c:numCache>
                  </c:numRef>
                </c:val>
                <c:smooth val="0"/>
                <c:extLst xmlns:c15="http://schemas.microsoft.com/office/drawing/2012/chart">
                  <c:ext xmlns:c16="http://schemas.microsoft.com/office/drawing/2014/chart" uri="{C3380CC4-5D6E-409C-BE32-E72D297353CC}">
                    <c16:uniqueId val="{00000014-8FA0-4FF3-A4F6-F469CE060C0C}"/>
                  </c:ext>
                </c:extLst>
              </c15:ser>
            </c15:filteredLineSeries>
            <c15:filteredLineSeries>
              <c15:ser>
                <c:idx val="21"/>
                <c:order val="21"/>
                <c:tx>
                  <c:strRef>
                    <c:extLst xmlns:c15="http://schemas.microsoft.com/office/drawing/2012/chart">
                      <c:ext xmlns:c15="http://schemas.microsoft.com/office/drawing/2012/chart" uri="{02D57815-91ED-43cb-92C2-25804820EDAC}">
                        <c15:formulaRef>
                          <c15:sqref>'BR - Police Killings'!$B$27</c15:sqref>
                        </c15:formulaRef>
                      </c:ext>
                    </c:extLst>
                    <c:strCache>
                      <c:ptCount val="1"/>
                      <c:pt idx="0">
                        <c:v>Roraima</c:v>
                      </c:pt>
                    </c:strCache>
                  </c:strRef>
                </c:tx>
                <c:spPr>
                  <a:ln w="28575" cap="rnd">
                    <a:solidFill>
                      <a:schemeClr val="accent4">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Killings'!$C$27:$M$27</c15:sqref>
                        </c15:formulaRef>
                      </c:ext>
                    </c:extLst>
                    <c:numCache>
                      <c:formatCode>0</c:formatCode>
                      <c:ptCount val="11"/>
                      <c:pt idx="0">
                        <c:v>0</c:v>
                      </c:pt>
                      <c:pt idx="1">
                        <c:v>0</c:v>
                      </c:pt>
                      <c:pt idx="2">
                        <c:v>1</c:v>
                      </c:pt>
                      <c:pt idx="3">
                        <c:v>1</c:v>
                      </c:pt>
                      <c:pt idx="4">
                        <c:v>4</c:v>
                      </c:pt>
                      <c:pt idx="5">
                        <c:v>17</c:v>
                      </c:pt>
                      <c:pt idx="6">
                        <c:v>8</c:v>
                      </c:pt>
                      <c:pt idx="7">
                        <c:v>23</c:v>
                      </c:pt>
                      <c:pt idx="8">
                        <c:v>9</c:v>
                      </c:pt>
                      <c:pt idx="9">
                        <c:v>13</c:v>
                      </c:pt>
                      <c:pt idx="10">
                        <c:v>8</c:v>
                      </c:pt>
                    </c:numCache>
                  </c:numRef>
                </c:val>
                <c:smooth val="0"/>
                <c:extLst xmlns:c15="http://schemas.microsoft.com/office/drawing/2012/chart">
                  <c:ext xmlns:c16="http://schemas.microsoft.com/office/drawing/2014/chart" uri="{C3380CC4-5D6E-409C-BE32-E72D297353CC}">
                    <c16:uniqueId val="{00000015-8FA0-4FF3-A4F6-F469CE060C0C}"/>
                  </c:ext>
                </c:extLst>
              </c15:ser>
            </c15:filteredLineSeries>
            <c15:filteredLineSeries>
              <c15:ser>
                <c:idx val="22"/>
                <c:order val="22"/>
                <c:tx>
                  <c:strRef>
                    <c:extLst xmlns:c15="http://schemas.microsoft.com/office/drawing/2012/chart">
                      <c:ext xmlns:c15="http://schemas.microsoft.com/office/drawing/2012/chart" uri="{02D57815-91ED-43cb-92C2-25804820EDAC}">
                        <c15:formulaRef>
                          <c15:sqref>'BR - Police Killings'!$B$28</c15:sqref>
                        </c15:formulaRef>
                      </c:ext>
                    </c:extLst>
                    <c:strCache>
                      <c:ptCount val="1"/>
                      <c:pt idx="0">
                        <c:v>Rio Grande do Sul</c:v>
                      </c:pt>
                    </c:strCache>
                  </c:strRef>
                </c:tx>
                <c:spPr>
                  <a:ln w="28575" cap="rnd">
                    <a:solidFill>
                      <a:schemeClr val="accent5">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Killings'!$C$28:$M$28</c15:sqref>
                        </c15:formulaRef>
                      </c:ext>
                    </c:extLst>
                    <c:numCache>
                      <c:formatCode>0</c:formatCode>
                      <c:ptCount val="11"/>
                      <c:pt idx="0">
                        <c:v>364</c:v>
                      </c:pt>
                      <c:pt idx="1">
                        <c:v>722</c:v>
                      </c:pt>
                      <c:pt idx="2">
                        <c:v>910</c:v>
                      </c:pt>
                      <c:pt idx="3">
                        <c:v>567</c:v>
                      </c:pt>
                      <c:pt idx="4">
                        <c:v>576</c:v>
                      </c:pt>
                      <c:pt idx="5">
                        <c:v>365</c:v>
                      </c:pt>
                      <c:pt idx="6">
                        <c:v>406</c:v>
                      </c:pt>
                      <c:pt idx="7">
                        <c:v>207</c:v>
                      </c:pt>
                      <c:pt idx="8">
                        <c:v>190</c:v>
                      </c:pt>
                      <c:pt idx="9">
                        <c:v>163</c:v>
                      </c:pt>
                      <c:pt idx="10">
                        <c:v>131</c:v>
                      </c:pt>
                    </c:numCache>
                  </c:numRef>
                </c:val>
                <c:smooth val="0"/>
                <c:extLst xmlns:c15="http://schemas.microsoft.com/office/drawing/2012/chart">
                  <c:ext xmlns:c16="http://schemas.microsoft.com/office/drawing/2014/chart" uri="{C3380CC4-5D6E-409C-BE32-E72D297353CC}">
                    <c16:uniqueId val="{00000016-8FA0-4FF3-A4F6-F469CE060C0C}"/>
                  </c:ext>
                </c:extLst>
              </c15:ser>
            </c15:filteredLineSeries>
            <c15:filteredLineSeries>
              <c15:ser>
                <c:idx val="23"/>
                <c:order val="23"/>
                <c:tx>
                  <c:strRef>
                    <c:extLst xmlns:c15="http://schemas.microsoft.com/office/drawing/2012/chart">
                      <c:ext xmlns:c15="http://schemas.microsoft.com/office/drawing/2012/chart" uri="{02D57815-91ED-43cb-92C2-25804820EDAC}">
                        <c15:formulaRef>
                          <c15:sqref>'BR - Police Killings'!$B$29</c15:sqref>
                        </c15:formulaRef>
                      </c:ext>
                    </c:extLst>
                    <c:strCache>
                      <c:ptCount val="1"/>
                      <c:pt idx="0">
                        <c:v>Santa Catarina</c:v>
                      </c:pt>
                    </c:strCache>
                  </c:strRef>
                </c:tx>
                <c:spPr>
                  <a:ln w="28575" cap="rnd">
                    <a:solidFill>
                      <a:schemeClr val="accent6">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Killings'!$C$29:$M$29</c15:sqref>
                        </c15:formulaRef>
                      </c:ext>
                    </c:extLst>
                    <c:numCache>
                      <c:formatCode>0</c:formatCode>
                      <c:ptCount val="11"/>
                      <c:pt idx="0">
                        <c:v>52</c:v>
                      </c:pt>
                      <c:pt idx="1">
                        <c:v>52</c:v>
                      </c:pt>
                      <c:pt idx="2">
                        <c:v>40</c:v>
                      </c:pt>
                      <c:pt idx="3">
                        <c:v>75</c:v>
                      </c:pt>
                      <c:pt idx="4">
                        <c:v>51</c:v>
                      </c:pt>
                      <c:pt idx="5">
                        <c:v>51</c:v>
                      </c:pt>
                      <c:pt idx="6">
                        <c:v>67</c:v>
                      </c:pt>
                      <c:pt idx="7">
                        <c:v>92</c:v>
                      </c:pt>
                      <c:pt idx="8">
                        <c:v>70</c:v>
                      </c:pt>
                      <c:pt idx="9">
                        <c:v>82</c:v>
                      </c:pt>
                      <c:pt idx="10">
                        <c:v>64</c:v>
                      </c:pt>
                    </c:numCache>
                  </c:numRef>
                </c:val>
                <c:smooth val="0"/>
                <c:extLst xmlns:c15="http://schemas.microsoft.com/office/drawing/2012/chart">
                  <c:ext xmlns:c16="http://schemas.microsoft.com/office/drawing/2014/chart" uri="{C3380CC4-5D6E-409C-BE32-E72D297353CC}">
                    <c16:uniqueId val="{00000017-8FA0-4FF3-A4F6-F469CE060C0C}"/>
                  </c:ext>
                </c:extLst>
              </c15:ser>
            </c15:filteredLineSeries>
            <c15:filteredLineSeries>
              <c15:ser>
                <c:idx val="24"/>
                <c:order val="24"/>
                <c:tx>
                  <c:strRef>
                    <c:extLst xmlns:c15="http://schemas.microsoft.com/office/drawing/2012/chart">
                      <c:ext xmlns:c15="http://schemas.microsoft.com/office/drawing/2012/chart" uri="{02D57815-91ED-43cb-92C2-25804820EDAC}">
                        <c15:formulaRef>
                          <c15:sqref>'BR - Police Killings'!$B$30</c15:sqref>
                        </c15:formulaRef>
                      </c:ext>
                    </c:extLst>
                    <c:strCache>
                      <c:ptCount val="1"/>
                      <c:pt idx="0">
                        <c:v>Sergipe</c:v>
                      </c:pt>
                    </c:strCache>
                  </c:strRef>
                </c:tx>
                <c:spPr>
                  <a:ln w="28575" cap="rnd">
                    <a:solidFill>
                      <a:schemeClr val="accent1">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Killings'!$C$30:$M$30</c15:sqref>
                        </c15:formulaRef>
                      </c:ext>
                    </c:extLst>
                    <c:numCache>
                      <c:formatCode>0</c:formatCode>
                      <c:ptCount val="11"/>
                      <c:pt idx="0">
                        <c:v>3</c:v>
                      </c:pt>
                      <c:pt idx="3">
                        <c:v>36.022312373225155</c:v>
                      </c:pt>
                      <c:pt idx="4">
                        <c:v>36.022312373225155</c:v>
                      </c:pt>
                      <c:pt idx="5">
                        <c:v>78.746450304259639</c:v>
                      </c:pt>
                      <c:pt idx="6">
                        <c:v>75.395537525354968</c:v>
                      </c:pt>
                      <c:pt idx="7">
                        <c:v>120.63286004056795</c:v>
                      </c:pt>
                      <c:pt idx="8">
                        <c:v>139.06288032454361</c:v>
                      </c:pt>
                      <c:pt idx="9">
                        <c:v>164.19472616632859</c:v>
                      </c:pt>
                      <c:pt idx="10">
                        <c:v>175.92292089249494</c:v>
                      </c:pt>
                    </c:numCache>
                  </c:numRef>
                </c:val>
                <c:smooth val="0"/>
                <c:extLst xmlns:c15="http://schemas.microsoft.com/office/drawing/2012/chart">
                  <c:ext xmlns:c16="http://schemas.microsoft.com/office/drawing/2014/chart" uri="{C3380CC4-5D6E-409C-BE32-E72D297353CC}">
                    <c16:uniqueId val="{00000018-8FA0-4FF3-A4F6-F469CE060C0C}"/>
                  </c:ext>
                </c:extLst>
              </c15:ser>
            </c15:filteredLineSeries>
            <c15:filteredLineSeries>
              <c15:ser>
                <c:idx val="25"/>
                <c:order val="25"/>
                <c:tx>
                  <c:strRef>
                    <c:extLst xmlns:c15="http://schemas.microsoft.com/office/drawing/2012/chart">
                      <c:ext xmlns:c15="http://schemas.microsoft.com/office/drawing/2012/chart" uri="{02D57815-91ED-43cb-92C2-25804820EDAC}">
                        <c15:formulaRef>
                          <c15:sqref>'BR - Police Killings'!$B$31</c15:sqref>
                        </c15:formulaRef>
                      </c:ext>
                    </c:extLst>
                    <c:strCache>
                      <c:ptCount val="1"/>
                      <c:pt idx="0">
                        <c:v>São Paulo</c:v>
                      </c:pt>
                    </c:strCache>
                  </c:strRef>
                </c:tx>
                <c:spPr>
                  <a:ln w="28575" cap="rnd">
                    <a:solidFill>
                      <a:schemeClr val="accent2">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Killings'!$C$31:$M$31</c15:sqref>
                        </c15:formulaRef>
                      </c:ext>
                    </c:extLst>
                    <c:numCache>
                      <c:formatCode>0</c:formatCode>
                      <c:ptCount val="11"/>
                      <c:pt idx="0">
                        <c:v>437</c:v>
                      </c:pt>
                      <c:pt idx="1">
                        <c:v>546</c:v>
                      </c:pt>
                      <c:pt idx="2">
                        <c:v>334</c:v>
                      </c:pt>
                      <c:pt idx="3">
                        <c:v>695</c:v>
                      </c:pt>
                      <c:pt idx="4">
                        <c:v>580</c:v>
                      </c:pt>
                      <c:pt idx="5">
                        <c:v>577</c:v>
                      </c:pt>
                      <c:pt idx="6">
                        <c:v>643</c:v>
                      </c:pt>
                      <c:pt idx="7">
                        <c:v>642</c:v>
                      </c:pt>
                      <c:pt idx="8">
                        <c:v>716</c:v>
                      </c:pt>
                      <c:pt idx="9">
                        <c:v>659</c:v>
                      </c:pt>
                      <c:pt idx="10">
                        <c:v>423</c:v>
                      </c:pt>
                    </c:numCache>
                  </c:numRef>
                </c:val>
                <c:smooth val="0"/>
                <c:extLst xmlns:c15="http://schemas.microsoft.com/office/drawing/2012/chart">
                  <c:ext xmlns:c16="http://schemas.microsoft.com/office/drawing/2014/chart" uri="{C3380CC4-5D6E-409C-BE32-E72D297353CC}">
                    <c16:uniqueId val="{00000019-8FA0-4FF3-A4F6-F469CE060C0C}"/>
                  </c:ext>
                </c:extLst>
              </c15:ser>
            </c15:filteredLineSeries>
            <c15:filteredLineSeries>
              <c15:ser>
                <c:idx val="26"/>
                <c:order val="26"/>
                <c:tx>
                  <c:strRef>
                    <c:extLst xmlns:c15="http://schemas.microsoft.com/office/drawing/2012/chart">
                      <c:ext xmlns:c15="http://schemas.microsoft.com/office/drawing/2012/chart" uri="{02D57815-91ED-43cb-92C2-25804820EDAC}">
                        <c15:formulaRef>
                          <c15:sqref>'BR - Police Killings'!$B$32</c15:sqref>
                        </c15:formulaRef>
                      </c:ext>
                    </c:extLst>
                    <c:strCache>
                      <c:ptCount val="1"/>
                      <c:pt idx="0">
                        <c:v>Tocantins</c:v>
                      </c:pt>
                    </c:strCache>
                  </c:strRef>
                </c:tx>
                <c:spPr>
                  <a:ln w="28575" cap="rnd">
                    <a:solidFill>
                      <a:schemeClr val="accent3">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Killings'!$C$32:$M$32</c15:sqref>
                        </c15:formulaRef>
                      </c:ext>
                    </c:extLst>
                    <c:numCache>
                      <c:formatCode>0</c:formatCode>
                      <c:ptCount val="11"/>
                      <c:pt idx="0">
                        <c:v>3</c:v>
                      </c:pt>
                      <c:pt idx="1">
                        <c:v>6</c:v>
                      </c:pt>
                      <c:pt idx="2">
                        <c:v>2</c:v>
                      </c:pt>
                      <c:pt idx="3">
                        <c:v>11</c:v>
                      </c:pt>
                      <c:pt idx="4">
                        <c:v>9</c:v>
                      </c:pt>
                      <c:pt idx="5">
                        <c:v>11</c:v>
                      </c:pt>
                      <c:pt idx="6">
                        <c:v>37</c:v>
                      </c:pt>
                      <c:pt idx="7">
                        <c:v>35</c:v>
                      </c:pt>
                      <c:pt idx="8">
                        <c:v>19</c:v>
                      </c:pt>
                      <c:pt idx="9">
                        <c:v>22</c:v>
                      </c:pt>
                      <c:pt idx="10">
                        <c:v>37.522842639593911</c:v>
                      </c:pt>
                    </c:numCache>
                  </c:numRef>
                </c:val>
                <c:smooth val="0"/>
                <c:extLst xmlns:c15="http://schemas.microsoft.com/office/drawing/2012/chart">
                  <c:ext xmlns:c16="http://schemas.microsoft.com/office/drawing/2014/chart" uri="{C3380CC4-5D6E-409C-BE32-E72D297353CC}">
                    <c16:uniqueId val="{0000001A-8FA0-4FF3-A4F6-F469CE060C0C}"/>
                  </c:ext>
                </c:extLst>
              </c15:ser>
            </c15:filteredLineSeries>
            <c15:filteredLineSeries>
              <c15:ser>
                <c:idx val="28"/>
                <c:order val="28"/>
                <c:tx>
                  <c:strRef>
                    <c:extLst xmlns:c15="http://schemas.microsoft.com/office/drawing/2012/chart">
                      <c:ext xmlns:c15="http://schemas.microsoft.com/office/drawing/2012/chart" uri="{02D57815-91ED-43cb-92C2-25804820EDAC}">
                        <c15:formulaRef>
                          <c15:sqref>'BR - Police Killings'!$B$34</c15:sqref>
                        </c15:formulaRef>
                      </c:ext>
                    </c:extLst>
                    <c:strCache>
                      <c:ptCount val="1"/>
                    </c:strCache>
                  </c:strRef>
                </c:tx>
                <c:spPr>
                  <a:ln w="28575" cap="rnd">
                    <a:solidFill>
                      <a:schemeClr val="accent5">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'BR - Police Killings'!$C$5:$M$5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'BR - Police Killings'!$C$34:$M$34</c15:sqref>
                        </c15:formulaRef>
                      </c:ext>
                    </c:extLst>
                    <c:numCache>
                      <c:formatCode>0</c:formatCode>
                      <c:ptCount val="11"/>
                    </c:numCache>
                  </c:numRef>
                </c:val>
                <c:smooth val="0"/>
                <c:extLst xmlns:c15="http://schemas.microsoft.com/office/drawing/2012/chart">
                  <c:ext xmlns:c16="http://schemas.microsoft.com/office/drawing/2014/chart" uri="{C3380CC4-5D6E-409C-BE32-E72D297353CC}">
                    <c16:uniqueId val="{0000001C-8FA0-4FF3-A4F6-F469CE060C0C}"/>
                  </c:ext>
                </c:extLst>
              </c15:ser>
            </c15:filteredLineSeries>
          </c:ext>
        </c:extLst>
      </c:lineChart>
      <c:catAx>
        <c:axId val="527039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32680431"/>
        <c:crosses val="autoZero"/>
        <c:auto val="1"/>
        <c:lblAlgn val="ctr"/>
        <c:lblOffset val="100"/>
        <c:noMultiLvlLbl val="0"/>
      </c:catAx>
      <c:valAx>
        <c:axId val="5326804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270391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de-DE" sz="1200" b="1" i="0" baseline="0">
                <a:effectLst/>
              </a:rPr>
              <a:t>Homicide rate, 2011-2021, Brazil </a:t>
            </a:r>
            <a:endParaRPr lang="de-DE" sz="1200" b="1">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1"/>
          <c:order val="1"/>
          <c:tx>
            <c:strRef>
              <c:f>'BR - Homicide'!$C$8</c:f>
              <c:strCache>
                <c:ptCount val="1"/>
                <c:pt idx="0">
                  <c:v>Homicides rate</c:v>
                </c:pt>
              </c:strCache>
            </c:strRef>
          </c:tx>
          <c:spPr>
            <a:ln w="28575" cap="rnd">
              <a:solidFill>
                <a:schemeClr val="accent1"/>
              </a:solidFill>
              <a:round/>
            </a:ln>
            <a:effectLst/>
          </c:spPr>
          <c:marker>
            <c:symbol val="none"/>
          </c:marker>
          <c:trendline>
            <c:spPr>
              <a:ln w="19050" cap="rnd">
                <a:solidFill>
                  <a:srgbClr val="FF0000"/>
                </a:solidFill>
                <a:prstDash val="sysDot"/>
              </a:ln>
              <a:effectLst/>
            </c:spPr>
            <c:trendlineType val="linear"/>
            <c:dispRSqr val="0"/>
            <c:dispEq val="0"/>
          </c:trendline>
          <c:cat>
            <c:numRef>
              <c:f>'BR - Homicide'!$D$6:$N$6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'BR - Homicide'!$D$8:$N$8</c:f>
              <c:numCache>
                <c:formatCode>0.00</c:formatCode>
                <c:ptCount val="11"/>
                <c:pt idx="0">
                  <c:v>24.994374784225084</c:v>
                </c:pt>
                <c:pt idx="1">
                  <c:v>27.354912004104051</c:v>
                </c:pt>
                <c:pt idx="2">
                  <c:v>26.94238112907335</c:v>
                </c:pt>
                <c:pt idx="3">
                  <c:v>28.155745366483387</c:v>
                </c:pt>
                <c:pt idx="4">
                  <c:v>27.182109849893411</c:v>
                </c:pt>
                <c:pt idx="5">
                  <c:v>28.070457119106202</c:v>
                </c:pt>
                <c:pt idx="6">
                  <c:v>28.473338862892209</c:v>
                </c:pt>
                <c:pt idx="7">
                  <c:v>24.72866242771406</c:v>
                </c:pt>
                <c:pt idx="8">
                  <c:v>19.857516489935325</c:v>
                </c:pt>
                <c:pt idx="9">
                  <c:v>20.834386827249961</c:v>
                </c:pt>
                <c:pt idx="10">
                  <c:v>19.252507666195822</c:v>
                </c:pt>
              </c:numCache>
            </c:numRef>
          </c:val>
          <c:smooth val="0"/>
          <c:extLst>
            <c:ext xmlns:c16="http://schemas.microsoft.com/office/drawing/2014/chart" uri="{C3380CC4-5D6E-409C-BE32-E72D297353CC}">
              <c16:uniqueId val="{00000001-CBF3-4C89-B054-1A6774F361A4}"/>
            </c:ext>
          </c:extLst>
        </c:ser>
        <c:dLbls>
          <c:showLegendKey val="0"/>
          <c:showVal val="0"/>
          <c:showCatName val="0"/>
          <c:showSerName val="0"/>
          <c:showPercent val="0"/>
          <c:showBubbleSize val="0"/>
        </c:dLbls>
        <c:smooth val="0"/>
        <c:axId val="1151419087"/>
        <c:axId val="1367539215"/>
        <c:extLst>
          <c:ext xmlns:c15="http://schemas.microsoft.com/office/drawing/2012/chart" uri="{02D57815-91ED-43cb-92C2-25804820EDAC}">
            <c15:filteredLineSeries>
              <c15:ser>
                <c:idx val="0"/>
                <c:order val="0"/>
                <c:tx>
                  <c:strRef>
                    <c:extLst>
                      <c:ext uri="{02D57815-91ED-43cb-92C2-25804820EDAC}">
                        <c15:formulaRef>
                          <c15:sqref>'BR - Homicide'!$C$7</c15:sqref>
                        </c15:formulaRef>
                      </c:ext>
                    </c:extLst>
                    <c:strCache>
                      <c:ptCount val="1"/>
                      <c:pt idx="0">
                        <c:v>Homicides count</c:v>
                      </c:pt>
                    </c:strCache>
                  </c:strRef>
                </c:tx>
                <c:spPr>
                  <a:ln w="28575" cap="rnd">
                    <a:solidFill>
                      <a:schemeClr val="accent1"/>
                    </a:solidFill>
                    <a:round/>
                  </a:ln>
                  <a:effectLst/>
                </c:spPr>
                <c:marker>
                  <c:symbol val="none"/>
                </c:marker>
                <c:cat>
                  <c:numRef>
                    <c:extLst>
                      <c:ext uri="{02D57815-91ED-43cb-92C2-25804820EDAC}">
                        <c15:formulaRef>
                          <c15:sqref>'BR - Homicide'!$D$6:$N$6</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uri="{02D57815-91ED-43cb-92C2-25804820EDAC}">
                        <c15:formulaRef>
                          <c15:sqref>'BR - Homicide'!$D$7:$N$7</c15:sqref>
                        </c15:formulaRef>
                      </c:ext>
                    </c:extLst>
                    <c:numCache>
                      <c:formatCode>0</c:formatCode>
                      <c:ptCount val="11"/>
                      <c:pt idx="0">
                        <c:v>48084</c:v>
                      </c:pt>
                      <c:pt idx="1">
                        <c:v>53054</c:v>
                      </c:pt>
                      <c:pt idx="2">
                        <c:v>54163</c:v>
                      </c:pt>
                      <c:pt idx="3">
                        <c:v>57091</c:v>
                      </c:pt>
                      <c:pt idx="4">
                        <c:v>55574</c:v>
                      </c:pt>
                      <c:pt idx="5">
                        <c:v>57848</c:v>
                      </c:pt>
                      <c:pt idx="6">
                        <c:v>59128</c:v>
                      </c:pt>
                      <c:pt idx="7">
                        <c:v>51558</c:v>
                      </c:pt>
                      <c:pt idx="8">
                        <c:v>41730</c:v>
                      </c:pt>
                      <c:pt idx="9">
                        <c:v>44118</c:v>
                      </c:pt>
                      <c:pt idx="10">
                        <c:v>41069</c:v>
                      </c:pt>
                    </c:numCache>
                  </c:numRef>
                </c:val>
                <c:smooth val="0"/>
                <c:extLst>
                  <c:ext xmlns:c16="http://schemas.microsoft.com/office/drawing/2014/chart" uri="{C3380CC4-5D6E-409C-BE32-E72D297353CC}">
                    <c16:uniqueId val="{00000000-CBF3-4C89-B054-1A6774F361A4}"/>
                  </c:ext>
                </c:extLst>
              </c15:ser>
            </c15:filteredLineSeries>
          </c:ext>
        </c:extLst>
      </c:lineChart>
      <c:catAx>
        <c:axId val="1151419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67539215"/>
        <c:crosses val="autoZero"/>
        <c:auto val="1"/>
        <c:lblAlgn val="ctr"/>
        <c:lblOffset val="100"/>
        <c:noMultiLvlLbl val="0"/>
      </c:catAx>
      <c:valAx>
        <c:axId val="1367539215"/>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14190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t>Suspects killed by PNP</a:t>
            </a:r>
            <a:r>
              <a:rPr lang="en-US" sz="1100" b="1" baseline="0"/>
              <a:t> 7/2006-6/2021</a:t>
            </a:r>
            <a:endParaRPr lang="en-US"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'PHL - Police Killings'!$E$13</c:f>
              <c:strCache>
                <c:ptCount val="1"/>
                <c:pt idx="0">
                  <c:v>suspects killed</c:v>
                </c:pt>
              </c:strCache>
            </c:strRef>
          </c:tx>
          <c:spPr>
            <a:ln w="28575" cap="rnd">
              <a:solidFill>
                <a:schemeClr val="accent1"/>
              </a:solidFill>
              <a:round/>
            </a:ln>
            <a:effectLst/>
          </c:spPr>
          <c:marker>
            <c:symbol val="square"/>
            <c:size val="5"/>
            <c:spPr>
              <a:solidFill>
                <a:schemeClr val="accent1"/>
              </a:solidFill>
              <a:ln w="9525">
                <a:solidFill>
                  <a:schemeClr val="accent1"/>
                </a:solidFill>
              </a:ln>
              <a:effectLst/>
            </c:spPr>
          </c:marker>
          <c:cat>
            <c:multiLvlStrRef>
              <c:f>'PHL - Police Killings'!$C$14:$D$28</c:f>
              <c:multiLvlStrCache>
                <c:ptCount val="15"/>
                <c:lvl>
                  <c:pt idx="0">
                    <c:v>7/06-6/07</c:v>
                  </c:pt>
                  <c:pt idx="1">
                    <c:v>7/07-6/08</c:v>
                  </c:pt>
                  <c:pt idx="2">
                    <c:v>7/08-6/09</c:v>
                  </c:pt>
                  <c:pt idx="3">
                    <c:v>7/09-6/10</c:v>
                  </c:pt>
                  <c:pt idx="4">
                    <c:v>7/10-6/11</c:v>
                  </c:pt>
                  <c:pt idx="5">
                    <c:v>7/11-6/12</c:v>
                  </c:pt>
                  <c:pt idx="6">
                    <c:v>7/12-6/13</c:v>
                  </c:pt>
                  <c:pt idx="7">
                    <c:v>7/13-6/14</c:v>
                  </c:pt>
                  <c:pt idx="8">
                    <c:v>7/14-6/15</c:v>
                  </c:pt>
                  <c:pt idx="9">
                    <c:v>7/15-6/16</c:v>
                  </c:pt>
                  <c:pt idx="10">
                    <c:v>7/16-6/17</c:v>
                  </c:pt>
                  <c:pt idx="11">
                    <c:v>7/17-6/18</c:v>
                  </c:pt>
                  <c:pt idx="12">
                    <c:v>7/18-6/19</c:v>
                  </c:pt>
                  <c:pt idx="13">
                    <c:v>7/19-6/20</c:v>
                  </c:pt>
                  <c:pt idx="14">
                    <c:v>7/20-6/21</c:v>
                  </c:pt>
                </c:lvl>
                <c:lvl>
                  <c:pt idx="0">
                    <c:v>Arroyo</c:v>
                  </c:pt>
                  <c:pt idx="4">
                    <c:v>Aquino</c:v>
                  </c:pt>
                  <c:pt idx="10">
                    <c:v>Duterte</c:v>
                  </c:pt>
                </c:lvl>
              </c:multiLvlStrCache>
            </c:multiLvlStrRef>
          </c:cat>
          <c:val>
            <c:numRef>
              <c:f>'PHL - Police Killings'!$E$14:$E$28</c:f>
              <c:numCache>
                <c:formatCode>General</c:formatCode>
                <c:ptCount val="15"/>
                <c:pt idx="0">
                  <c:v>119</c:v>
                </c:pt>
                <c:pt idx="1">
                  <c:v>175</c:v>
                </c:pt>
                <c:pt idx="2">
                  <c:v>224</c:v>
                </c:pt>
                <c:pt idx="3">
                  <c:v>175</c:v>
                </c:pt>
                <c:pt idx="4">
                  <c:v>154</c:v>
                </c:pt>
                <c:pt idx="5">
                  <c:v>282</c:v>
                </c:pt>
                <c:pt idx="6">
                  <c:v>252</c:v>
                </c:pt>
                <c:pt idx="7">
                  <c:v>155</c:v>
                </c:pt>
                <c:pt idx="8">
                  <c:v>241</c:v>
                </c:pt>
                <c:pt idx="9">
                  <c:v>334</c:v>
                </c:pt>
                <c:pt idx="10">
                  <c:v>2030</c:v>
                </c:pt>
                <c:pt idx="11">
                  <c:v>850</c:v>
                </c:pt>
                <c:pt idx="12">
                  <c:v>1193</c:v>
                </c:pt>
                <c:pt idx="13">
                  <c:v>537</c:v>
                </c:pt>
                <c:pt idx="14">
                  <c:v>316</c:v>
                </c:pt>
              </c:numCache>
            </c:numRef>
          </c:val>
          <c:smooth val="0"/>
          <c:extLst>
            <c:ext xmlns:c16="http://schemas.microsoft.com/office/drawing/2014/chart" uri="{C3380CC4-5D6E-409C-BE32-E72D297353CC}">
              <c16:uniqueId val="{00000000-186E-4DCC-A0E5-E1FF6A138D36}"/>
            </c:ext>
          </c:extLst>
        </c:ser>
        <c:dLbls>
          <c:showLegendKey val="0"/>
          <c:showVal val="0"/>
          <c:showCatName val="0"/>
          <c:showSerName val="0"/>
          <c:showPercent val="0"/>
          <c:showBubbleSize val="0"/>
        </c:dLbls>
        <c:marker val="1"/>
        <c:smooth val="0"/>
        <c:axId val="1916503744"/>
        <c:axId val="1762933248"/>
      </c:lineChart>
      <c:catAx>
        <c:axId val="191650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62933248"/>
        <c:crosses val="autoZero"/>
        <c:auto val="1"/>
        <c:lblAlgn val="ctr"/>
        <c:lblOffset val="100"/>
        <c:noMultiLvlLbl val="0"/>
      </c:catAx>
      <c:valAx>
        <c:axId val="1762933248"/>
        <c:scaling>
          <c:orientation val="minMax"/>
          <c:max val="22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16503744"/>
        <c:crosses val="autoZero"/>
        <c:crossBetween val="between"/>
        <c:majorUnit val="25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withinLinearReversed" id="25">
  <a:schemeClr val="accent5"/>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504824</xdr:colOff>
      <xdr:row>77</xdr:row>
      <xdr:rowOff>31750</xdr:rowOff>
    </xdr:from>
    <xdr:to>
      <xdr:col>9</xdr:col>
      <xdr:colOff>438149</xdr:colOff>
      <xdr:row>84</xdr:row>
      <xdr:rowOff>133350</xdr:rowOff>
    </xdr:to>
    <xdr:graphicFrame macro="">
      <xdr:nvGraphicFramePr>
        <xdr:cNvPr id="5" name="Chart 4">
          <a:extLst>
            <a:ext uri="{FF2B5EF4-FFF2-40B4-BE49-F238E27FC236}">
              <a16:creationId xmlns:a16="http://schemas.microsoft.com/office/drawing/2014/main" id="{2A34E418-13E2-4378-BBE8-719EFAB3DA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520700</xdr:colOff>
      <xdr:row>85</xdr:row>
      <xdr:rowOff>76200</xdr:rowOff>
    </xdr:from>
    <xdr:to>
      <xdr:col>9</xdr:col>
      <xdr:colOff>454025</xdr:colOff>
      <xdr:row>92</xdr:row>
      <xdr:rowOff>177800</xdr:rowOff>
    </xdr:to>
    <xdr:graphicFrame macro="">
      <xdr:nvGraphicFramePr>
        <xdr:cNvPr id="7" name="Chart 6">
          <a:extLst>
            <a:ext uri="{FF2B5EF4-FFF2-40B4-BE49-F238E27FC236}">
              <a16:creationId xmlns:a16="http://schemas.microsoft.com/office/drawing/2014/main" id="{09C56F69-9DD9-4C79-8214-3FD2BADE7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508000</xdr:colOff>
      <xdr:row>93</xdr:row>
      <xdr:rowOff>146050</xdr:rowOff>
    </xdr:from>
    <xdr:to>
      <xdr:col>9</xdr:col>
      <xdr:colOff>441325</xdr:colOff>
      <xdr:row>101</xdr:row>
      <xdr:rowOff>63500</xdr:rowOff>
    </xdr:to>
    <xdr:graphicFrame macro="">
      <xdr:nvGraphicFramePr>
        <xdr:cNvPr id="8" name="Chart 7">
          <a:extLst>
            <a:ext uri="{FF2B5EF4-FFF2-40B4-BE49-F238E27FC236}">
              <a16:creationId xmlns:a16="http://schemas.microsoft.com/office/drawing/2014/main" id="{AAEC2834-523E-443B-AA44-4BDE73708F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501650</xdr:colOff>
      <xdr:row>101</xdr:row>
      <xdr:rowOff>171450</xdr:rowOff>
    </xdr:from>
    <xdr:to>
      <xdr:col>9</xdr:col>
      <xdr:colOff>434975</xdr:colOff>
      <xdr:row>109</xdr:row>
      <xdr:rowOff>88900</xdr:rowOff>
    </xdr:to>
    <xdr:graphicFrame macro="">
      <xdr:nvGraphicFramePr>
        <xdr:cNvPr id="9" name="Chart 8">
          <a:extLst>
            <a:ext uri="{FF2B5EF4-FFF2-40B4-BE49-F238E27FC236}">
              <a16:creationId xmlns:a16="http://schemas.microsoft.com/office/drawing/2014/main" id="{3E63C703-45C0-4CCF-B4AE-29FD0AE0B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457200</xdr:colOff>
      <xdr:row>110</xdr:row>
      <xdr:rowOff>57150</xdr:rowOff>
    </xdr:from>
    <xdr:to>
      <xdr:col>9</xdr:col>
      <xdr:colOff>390525</xdr:colOff>
      <xdr:row>117</xdr:row>
      <xdr:rowOff>158750</xdr:rowOff>
    </xdr:to>
    <xdr:graphicFrame macro="">
      <xdr:nvGraphicFramePr>
        <xdr:cNvPr id="10" name="Chart 9">
          <a:extLst>
            <a:ext uri="{FF2B5EF4-FFF2-40B4-BE49-F238E27FC236}">
              <a16:creationId xmlns:a16="http://schemas.microsoft.com/office/drawing/2014/main" id="{B22C44A0-B3DA-44F4-A3F9-6FD73FE0D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593724</xdr:colOff>
      <xdr:row>42</xdr:row>
      <xdr:rowOff>107950</xdr:rowOff>
    </xdr:from>
    <xdr:to>
      <xdr:col>24</xdr:col>
      <xdr:colOff>615949</xdr:colOff>
      <xdr:row>65</xdr:row>
      <xdr:rowOff>146050</xdr:rowOff>
    </xdr:to>
    <xdr:graphicFrame macro="">
      <xdr:nvGraphicFramePr>
        <xdr:cNvPr id="11" name="Chart 10">
          <a:extLst>
            <a:ext uri="{FF2B5EF4-FFF2-40B4-BE49-F238E27FC236}">
              <a16:creationId xmlns:a16="http://schemas.microsoft.com/office/drawing/2014/main" id="{07542456-8501-4C83-88AA-3BFC8A544F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92074</xdr:colOff>
      <xdr:row>3</xdr:row>
      <xdr:rowOff>298450</xdr:rowOff>
    </xdr:from>
    <xdr:to>
      <xdr:col>24</xdr:col>
      <xdr:colOff>184149</xdr:colOff>
      <xdr:row>18</xdr:row>
      <xdr:rowOff>133350</xdr:rowOff>
    </xdr:to>
    <xdr:graphicFrame macro="">
      <xdr:nvGraphicFramePr>
        <xdr:cNvPr id="2" name="Chart 1">
          <a:extLst>
            <a:ext uri="{FF2B5EF4-FFF2-40B4-BE49-F238E27FC236}">
              <a16:creationId xmlns:a16="http://schemas.microsoft.com/office/drawing/2014/main" id="{14CD0BFD-1E1A-48E1-B568-248DE4A677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19685</xdr:colOff>
      <xdr:row>9</xdr:row>
      <xdr:rowOff>168910</xdr:rowOff>
    </xdr:from>
    <xdr:to>
      <xdr:col>13</xdr:col>
      <xdr:colOff>590550</xdr:colOff>
      <xdr:row>24</xdr:row>
      <xdr:rowOff>144145</xdr:rowOff>
    </xdr:to>
    <xdr:graphicFrame macro="">
      <xdr:nvGraphicFramePr>
        <xdr:cNvPr id="3" name="Chart 2">
          <a:extLst>
            <a:ext uri="{FF2B5EF4-FFF2-40B4-BE49-F238E27FC236}">
              <a16:creationId xmlns:a16="http://schemas.microsoft.com/office/drawing/2014/main" id="{7ED4DC13-948D-4BD4-BDCB-9819DEB5C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562750</xdr:colOff>
      <xdr:row>38</xdr:row>
      <xdr:rowOff>16650</xdr:rowOff>
    </xdr:from>
    <xdr:to>
      <xdr:col>17</xdr:col>
      <xdr:colOff>257950</xdr:colOff>
      <xdr:row>68</xdr:row>
      <xdr:rowOff>53163</xdr:rowOff>
    </xdr:to>
    <xdr:pic>
      <xdr:nvPicPr>
        <xdr:cNvPr id="5" name="Picture 4">
          <a:extLst>
            <a:ext uri="{FF2B5EF4-FFF2-40B4-BE49-F238E27FC236}">
              <a16:creationId xmlns:a16="http://schemas.microsoft.com/office/drawing/2014/main" id="{4D39E723-9127-490C-8C7C-C54C8755AC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2750" y="7058800"/>
          <a:ext cx="10058400" cy="5561013"/>
        </a:xfrm>
        <a:prstGeom prst="rect">
          <a:avLst/>
        </a:prstGeom>
      </xdr:spPr>
    </xdr:pic>
    <xdr:clientData/>
  </xdr:twoCellAnchor>
  <xdr:twoCellAnchor editAs="oneCell">
    <xdr:from>
      <xdr:col>1</xdr:col>
      <xdr:colOff>0</xdr:colOff>
      <xdr:row>70</xdr:row>
      <xdr:rowOff>0</xdr:rowOff>
    </xdr:from>
    <xdr:to>
      <xdr:col>17</xdr:col>
      <xdr:colOff>304800</xdr:colOff>
      <xdr:row>100</xdr:row>
      <xdr:rowOff>83205</xdr:rowOff>
    </xdr:to>
    <xdr:pic>
      <xdr:nvPicPr>
        <xdr:cNvPr id="4" name="Picture 3">
          <a:extLst>
            <a:ext uri="{FF2B5EF4-FFF2-40B4-BE49-F238E27FC236}">
              <a16:creationId xmlns:a16="http://schemas.microsoft.com/office/drawing/2014/main" id="{48BAE745-98FC-434C-A0BC-559B9FD79D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12934950"/>
          <a:ext cx="10058400" cy="5607705"/>
        </a:xfrm>
        <a:prstGeom prst="rect">
          <a:avLst/>
        </a:prstGeom>
      </xdr:spPr>
    </xdr:pic>
    <xdr:clientData/>
  </xdr:twoCellAnchor>
  <xdr:twoCellAnchor editAs="oneCell">
    <xdr:from>
      <xdr:col>1</xdr:col>
      <xdr:colOff>0</xdr:colOff>
      <xdr:row>4</xdr:row>
      <xdr:rowOff>0</xdr:rowOff>
    </xdr:from>
    <xdr:to>
      <xdr:col>17</xdr:col>
      <xdr:colOff>304800</xdr:colOff>
      <xdr:row>34</xdr:row>
      <xdr:rowOff>83205</xdr:rowOff>
    </xdr:to>
    <xdr:pic>
      <xdr:nvPicPr>
        <xdr:cNvPr id="7" name="Picture 6">
          <a:extLst>
            <a:ext uri="{FF2B5EF4-FFF2-40B4-BE49-F238E27FC236}">
              <a16:creationId xmlns:a16="http://schemas.microsoft.com/office/drawing/2014/main" id="{702BCB97-2432-4B54-A0BD-D0DF6A522C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781050"/>
          <a:ext cx="10058400" cy="56077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521969</xdr:colOff>
      <xdr:row>11</xdr:row>
      <xdr:rowOff>169545</xdr:rowOff>
    </xdr:from>
    <xdr:to>
      <xdr:col>13</xdr:col>
      <xdr:colOff>790574</xdr:colOff>
      <xdr:row>30</xdr:row>
      <xdr:rowOff>17145</xdr:rowOff>
    </xdr:to>
    <xdr:graphicFrame macro="">
      <xdr:nvGraphicFramePr>
        <xdr:cNvPr id="2" name="Diagramm 1">
          <a:extLst>
            <a:ext uri="{FF2B5EF4-FFF2-40B4-BE49-F238E27FC236}">
              <a16:creationId xmlns:a16="http://schemas.microsoft.com/office/drawing/2014/main" id="{EAE2E67D-36D8-457E-A8B7-1DBDF1C3EA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855344</xdr:colOff>
      <xdr:row>42</xdr:row>
      <xdr:rowOff>174307</xdr:rowOff>
    </xdr:from>
    <xdr:to>
      <xdr:col>13</xdr:col>
      <xdr:colOff>857249</xdr:colOff>
      <xdr:row>59</xdr:row>
      <xdr:rowOff>171450</xdr:rowOff>
    </xdr:to>
    <xdr:graphicFrame macro="">
      <xdr:nvGraphicFramePr>
        <xdr:cNvPr id="4" name="Diagramm 3">
          <a:extLst>
            <a:ext uri="{FF2B5EF4-FFF2-40B4-BE49-F238E27FC236}">
              <a16:creationId xmlns:a16="http://schemas.microsoft.com/office/drawing/2014/main" id="{370B93D6-38D1-4DBA-BBB5-976A00CE70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534352</xdr:colOff>
      <xdr:row>14</xdr:row>
      <xdr:rowOff>134302</xdr:rowOff>
    </xdr:from>
    <xdr:to>
      <xdr:col>11</xdr:col>
      <xdr:colOff>49530</xdr:colOff>
      <xdr:row>30</xdr:row>
      <xdr:rowOff>952</xdr:rowOff>
    </xdr:to>
    <xdr:graphicFrame macro="">
      <xdr:nvGraphicFramePr>
        <xdr:cNvPr id="3" name="Diagramm 2">
          <a:extLst>
            <a:ext uri="{FF2B5EF4-FFF2-40B4-BE49-F238E27FC236}">
              <a16:creationId xmlns:a16="http://schemas.microsoft.com/office/drawing/2014/main" id="{329776F6-1C59-44E0-944C-8F75B4767A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655320</xdr:colOff>
      <xdr:row>14</xdr:row>
      <xdr:rowOff>106680</xdr:rowOff>
    </xdr:from>
    <xdr:to>
      <xdr:col>20</xdr:col>
      <xdr:colOff>449580</xdr:colOff>
      <xdr:row>30</xdr:row>
      <xdr:rowOff>38100</xdr:rowOff>
    </xdr:to>
    <xdr:graphicFrame macro="">
      <xdr:nvGraphicFramePr>
        <xdr:cNvPr id="2" name="Diagramm 1">
          <a:extLst>
            <a:ext uri="{FF2B5EF4-FFF2-40B4-BE49-F238E27FC236}">
              <a16:creationId xmlns:a16="http://schemas.microsoft.com/office/drawing/2014/main" id="{6BD61A1A-09AB-4202-9EA5-E1BEC88EEC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17</xdr:col>
      <xdr:colOff>304800</xdr:colOff>
      <xdr:row>33</xdr:row>
      <xdr:rowOff>67567</xdr:rowOff>
    </xdr:to>
    <xdr:pic>
      <xdr:nvPicPr>
        <xdr:cNvPr id="3" name="Picture 2">
          <a:extLst>
            <a:ext uri="{FF2B5EF4-FFF2-40B4-BE49-F238E27FC236}">
              <a16:creationId xmlns:a16="http://schemas.microsoft.com/office/drawing/2014/main" id="{D3EC9D0D-234A-4A13-8177-340D68721A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81050"/>
          <a:ext cx="10058400" cy="5407917"/>
        </a:xfrm>
        <a:prstGeom prst="rect">
          <a:avLst/>
        </a:prstGeom>
      </xdr:spPr>
    </xdr:pic>
    <xdr:clientData/>
  </xdr:twoCellAnchor>
  <xdr:twoCellAnchor editAs="oneCell">
    <xdr:from>
      <xdr:col>0</xdr:col>
      <xdr:colOff>575450</xdr:colOff>
      <xdr:row>36</xdr:row>
      <xdr:rowOff>23000</xdr:rowOff>
    </xdr:from>
    <xdr:to>
      <xdr:col>17</xdr:col>
      <xdr:colOff>270650</xdr:colOff>
      <xdr:row>65</xdr:row>
      <xdr:rowOff>90567</xdr:rowOff>
    </xdr:to>
    <xdr:pic>
      <xdr:nvPicPr>
        <xdr:cNvPr id="5" name="Picture 4">
          <a:extLst>
            <a:ext uri="{FF2B5EF4-FFF2-40B4-BE49-F238E27FC236}">
              <a16:creationId xmlns:a16="http://schemas.microsoft.com/office/drawing/2014/main" id="{0B552165-C0BA-4E56-9246-1850255C22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5450" y="6696850"/>
          <a:ext cx="10058400" cy="540791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C8C47-3849-4482-8C69-58CF80140A18}">
  <dimension ref="B1:I30"/>
  <sheetViews>
    <sheetView showGridLines="0" topLeftCell="A10" zoomScaleNormal="100" workbookViewId="0">
      <selection activeCell="E21" sqref="E21"/>
    </sheetView>
  </sheetViews>
  <sheetFormatPr baseColWidth="10" defaultColWidth="10.85546875" defaultRowHeight="15"/>
  <cols>
    <col min="1" max="1" width="7.42578125" customWidth="1"/>
    <col min="2" max="2" width="4.42578125" customWidth="1"/>
    <col min="3" max="3" width="4.7109375" style="38" customWidth="1"/>
    <col min="4" max="4" width="10.85546875" style="38"/>
    <col min="5" max="5" width="27.85546875" customWidth="1"/>
    <col min="6" max="6" width="63" customWidth="1"/>
    <col min="7" max="7" width="5" customWidth="1"/>
  </cols>
  <sheetData>
    <row r="1" spans="2:8" ht="19.899999999999999" customHeight="1"/>
    <row r="2" spans="2:8" s="45" customFormat="1" ht="21">
      <c r="B2" s="135" t="s">
        <v>175</v>
      </c>
      <c r="C2" s="135"/>
      <c r="D2" s="135"/>
    </row>
    <row r="3" spans="2:8" s="45" customFormat="1" ht="21">
      <c r="B3" s="135"/>
      <c r="C3" s="135"/>
      <c r="D3" s="135"/>
    </row>
    <row r="4" spans="2:8" s="45" customFormat="1" ht="27" customHeight="1">
      <c r="B4" s="147" t="s">
        <v>177</v>
      </c>
      <c r="C4" s="147"/>
      <c r="D4" s="147"/>
      <c r="E4" s="148"/>
      <c r="F4" s="148"/>
      <c r="G4" s="149" t="s">
        <v>176</v>
      </c>
    </row>
    <row r="5" spans="2:8" s="46" customFormat="1" ht="26.25">
      <c r="B5" s="136" t="s">
        <v>229</v>
      </c>
      <c r="C5" s="136"/>
      <c r="D5" s="136"/>
    </row>
    <row r="6" spans="2:8" s="25" customFormat="1" ht="18.75"/>
    <row r="7" spans="2:8" s="10" customFormat="1"/>
    <row r="8" spans="2:8" s="10" customFormat="1" ht="15.75">
      <c r="C8" s="134" t="s">
        <v>178</v>
      </c>
      <c r="D8" s="146"/>
      <c r="G8" s="140"/>
      <c r="H8" s="140"/>
    </row>
    <row r="9" spans="2:8">
      <c r="B9" s="41"/>
      <c r="C9" s="141"/>
      <c r="D9" s="141"/>
      <c r="E9" s="141"/>
      <c r="F9" s="141"/>
      <c r="G9" s="141"/>
      <c r="H9" s="41"/>
    </row>
    <row r="10" spans="2:8" ht="24" customHeight="1">
      <c r="B10" s="140"/>
      <c r="C10" s="138"/>
      <c r="D10" s="41"/>
      <c r="E10" s="41"/>
      <c r="F10" s="41"/>
      <c r="G10" s="142"/>
      <c r="H10" s="41"/>
    </row>
    <row r="11" spans="2:8" s="38" customFormat="1" ht="24" customHeight="1">
      <c r="B11" s="140"/>
      <c r="C11" s="153"/>
      <c r="D11" s="41"/>
      <c r="E11" s="154" t="s">
        <v>230</v>
      </c>
      <c r="F11" s="154" t="s">
        <v>231</v>
      </c>
      <c r="G11" s="143"/>
      <c r="H11" s="41"/>
    </row>
    <row r="12" spans="2:8" ht="24" customHeight="1">
      <c r="B12" s="143"/>
      <c r="D12" s="166" t="s">
        <v>225</v>
      </c>
      <c r="E12" s="139" t="s">
        <v>212</v>
      </c>
      <c r="F12" s="155" t="s">
        <v>195</v>
      </c>
      <c r="G12" s="143"/>
      <c r="H12" s="41"/>
    </row>
    <row r="13" spans="2:8" ht="24" customHeight="1">
      <c r="B13" s="143"/>
      <c r="D13" s="166"/>
      <c r="E13" s="159" t="s">
        <v>213</v>
      </c>
      <c r="F13" s="155" t="s">
        <v>197</v>
      </c>
      <c r="G13" s="143"/>
      <c r="H13" s="41"/>
    </row>
    <row r="14" spans="2:8" ht="19.899999999999999" customHeight="1">
      <c r="B14" s="143"/>
      <c r="D14" s="167" t="s">
        <v>1</v>
      </c>
      <c r="E14" s="158" t="s">
        <v>214</v>
      </c>
      <c r="F14" s="156" t="s">
        <v>198</v>
      </c>
      <c r="G14" s="143"/>
      <c r="H14" s="41"/>
    </row>
    <row r="15" spans="2:8" ht="19.899999999999999" customHeight="1">
      <c r="B15" s="143"/>
      <c r="D15" s="167"/>
      <c r="E15" s="158" t="s">
        <v>228</v>
      </c>
      <c r="F15" s="156" t="s">
        <v>199</v>
      </c>
      <c r="G15" s="143"/>
      <c r="H15" s="41"/>
    </row>
    <row r="16" spans="2:8" ht="19.899999999999999" customHeight="1">
      <c r="B16" s="143"/>
      <c r="D16" s="167"/>
      <c r="E16" s="158" t="s">
        <v>215</v>
      </c>
      <c r="F16" s="156" t="s">
        <v>200</v>
      </c>
      <c r="G16" s="143"/>
      <c r="H16" s="41"/>
    </row>
    <row r="17" spans="2:9" s="38" customFormat="1" ht="19.899999999999999" customHeight="1">
      <c r="B17" s="143"/>
      <c r="D17" s="167"/>
      <c r="E17" s="145" t="s">
        <v>221</v>
      </c>
      <c r="F17" s="156" t="s">
        <v>218</v>
      </c>
      <c r="G17" s="143"/>
      <c r="H17" s="41"/>
    </row>
    <row r="18" spans="2:9" ht="19.899999999999999" customHeight="1">
      <c r="B18" s="143"/>
      <c r="D18" s="168" t="s">
        <v>15</v>
      </c>
      <c r="E18" s="160" t="s">
        <v>216</v>
      </c>
      <c r="F18" s="157" t="s">
        <v>201</v>
      </c>
      <c r="G18" s="143"/>
      <c r="H18" s="41"/>
    </row>
    <row r="19" spans="2:9" ht="19.899999999999999" customHeight="1">
      <c r="B19" s="143"/>
      <c r="D19" s="168"/>
      <c r="E19" s="160" t="s">
        <v>227</v>
      </c>
      <c r="F19" s="157" t="s">
        <v>236</v>
      </c>
      <c r="G19" s="143"/>
      <c r="H19" s="41"/>
    </row>
    <row r="20" spans="2:9" ht="19.899999999999999" customHeight="1">
      <c r="B20" s="143"/>
      <c r="D20" s="168"/>
      <c r="E20" s="165" t="s">
        <v>235</v>
      </c>
      <c r="F20" s="157" t="s">
        <v>237</v>
      </c>
      <c r="G20" s="143"/>
      <c r="H20" s="41"/>
    </row>
    <row r="21" spans="2:9" s="38" customFormat="1" ht="19.899999999999999" customHeight="1">
      <c r="B21" s="143"/>
      <c r="D21" s="168"/>
      <c r="E21" s="137" t="s">
        <v>222</v>
      </c>
      <c r="F21" s="157" t="s">
        <v>223</v>
      </c>
      <c r="G21" s="143"/>
      <c r="H21" s="41"/>
    </row>
    <row r="22" spans="2:9" ht="19.899999999999999" customHeight="1">
      <c r="B22" s="143"/>
      <c r="C22" s="141"/>
      <c r="D22" s="141"/>
      <c r="E22" s="141"/>
      <c r="F22" s="141"/>
      <c r="G22" s="144"/>
      <c r="H22" s="41"/>
      <c r="I22" s="41"/>
    </row>
    <row r="23" spans="2:9" ht="19.899999999999999" customHeight="1">
      <c r="G23" s="41"/>
      <c r="H23" s="41"/>
    </row>
    <row r="24" spans="2:9" ht="19.899999999999999" customHeight="1">
      <c r="B24" s="135" t="s">
        <v>179</v>
      </c>
      <c r="C24" s="135"/>
      <c r="D24" s="135"/>
    </row>
    <row r="25" spans="2:9" ht="19.899999999999999" customHeight="1"/>
    <row r="26" spans="2:9" ht="19.899999999999999" customHeight="1"/>
    <row r="27" spans="2:9" ht="19.899999999999999" customHeight="1"/>
    <row r="28" spans="2:9" ht="19.899999999999999" customHeight="1"/>
    <row r="29" spans="2:9" ht="19.899999999999999" customHeight="1"/>
    <row r="30" spans="2:9" ht="19.899999999999999" customHeight="1"/>
  </sheetData>
  <mergeCells count="3">
    <mergeCell ref="D12:D13"/>
    <mergeCell ref="D14:D17"/>
    <mergeCell ref="D18:D21"/>
  </mergeCells>
  <hyperlinks>
    <hyperlink ref="E12" location="'Inequality+Poverty'!A1" display="Socio-economic Context" xr:uid="{27CCC58B-40CA-4C42-ACE7-566ECF9A0940}"/>
    <hyperlink ref="E15" location="'BR - Police Killings'!A1" display="BR - Police Killings" xr:uid="{41F7CD33-0E13-4BFD-B8FC-004C11CC1A41}"/>
    <hyperlink ref="E16" location="'BR - Homicide'!A1" display="BR - Homicides" xr:uid="{85172739-4C1F-4CC6-B028-F874263E72CC}"/>
    <hyperlink ref="E18" location="'PHL - Datasources'!A1" display="PHL - Datasources" xr:uid="{3A6B1351-9B32-4DE7-8D53-2635C5D9D1E0}"/>
    <hyperlink ref="E19" location="'PHL - Police Killings'!A1" display="PHL - Police Killings" xr:uid="{0A37A359-DCB3-423D-B9F5-4977D9C438A9}"/>
    <hyperlink ref="E17" location="'BR - Correlation Matrix'!A1" display="BR - Corelation Matrix" xr:uid="{A4CB8049-2D3E-494A-BC41-747FB1B2DB65}"/>
    <hyperlink ref="E21" location="'PHL - Correlation Matrix'!A1" display="PHL - Correlation Matrix" xr:uid="{D8172B64-B8D5-4060-A946-C6D9AD8F295E}"/>
    <hyperlink ref="E13" location="Homicide!A1" display="Violent Crime Context" xr:uid="{2EF98FE8-310C-4372-9BA4-3FDF454EC2AC}"/>
    <hyperlink ref="E14" location="'BR- Datasources'!A1" display="BR - Datasources" xr:uid="{3FAC7616-DD2B-4BF5-A0AA-C85CC7FC45F6}"/>
    <hyperlink ref="E20" location="'PHL - Homicide+Robbery'!A1" display="PHL - Homicides+Robbery" xr:uid="{FF447807-01F4-4535-8BAD-05CBD39CE105}"/>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B0C99-71CD-40DC-A5C1-B5C3896965AE}">
  <dimension ref="A1:Y13"/>
  <sheetViews>
    <sheetView showGridLines="0" topLeftCell="B28" workbookViewId="0">
      <selection activeCell="F34" sqref="F34"/>
    </sheetView>
  </sheetViews>
  <sheetFormatPr baseColWidth="10" defaultColWidth="10.85546875" defaultRowHeight="15"/>
  <cols>
    <col min="1" max="1" width="10.85546875" style="38"/>
  </cols>
  <sheetData>
    <row r="1" spans="2:25" s="38" customFormat="1" ht="30" customHeight="1"/>
    <row r="2" spans="2:25" ht="18">
      <c r="B2" s="133" t="s">
        <v>234</v>
      </c>
    </row>
    <row r="4" spans="2:25">
      <c r="C4" s="10" t="s">
        <v>79</v>
      </c>
      <c r="E4" t="s">
        <v>132</v>
      </c>
      <c r="F4" s="173" t="s">
        <v>238</v>
      </c>
      <c r="G4" s="173"/>
      <c r="H4" s="173"/>
      <c r="I4" s="173"/>
      <c r="J4" s="173"/>
      <c r="K4" s="173"/>
      <c r="L4" s="173"/>
      <c r="M4" s="173"/>
      <c r="N4" s="173"/>
      <c r="O4" s="173"/>
      <c r="P4" s="173"/>
      <c r="Q4" s="173"/>
      <c r="R4" s="173"/>
    </row>
    <row r="5" spans="2:25">
      <c r="C5" s="10"/>
      <c r="F5" s="173"/>
      <c r="G5" s="173"/>
      <c r="H5" s="173"/>
      <c r="I5" s="173"/>
      <c r="J5" s="173"/>
      <c r="K5" s="173"/>
      <c r="L5" s="173"/>
      <c r="M5" s="173"/>
      <c r="N5" s="173"/>
      <c r="O5" s="173"/>
      <c r="P5" s="173"/>
      <c r="Q5" s="173"/>
      <c r="R5" s="173"/>
    </row>
    <row r="6" spans="2:25">
      <c r="E6" t="s">
        <v>232</v>
      </c>
      <c r="F6" s="161" t="s">
        <v>239</v>
      </c>
      <c r="G6" s="162"/>
      <c r="H6" s="162"/>
      <c r="I6" s="162"/>
      <c r="J6" s="162"/>
      <c r="K6" s="162"/>
      <c r="L6" s="162"/>
      <c r="M6" s="162"/>
      <c r="N6" s="162"/>
      <c r="O6" s="162"/>
      <c r="P6" s="162"/>
      <c r="Q6" s="162"/>
      <c r="R6" s="163"/>
    </row>
    <row r="9" spans="2:25" s="164" customFormat="1">
      <c r="B9" s="28"/>
      <c r="C9" s="28">
        <v>2000</v>
      </c>
      <c r="D9" s="28">
        <v>2001</v>
      </c>
      <c r="E9" s="28">
        <v>2002</v>
      </c>
      <c r="F9" s="28">
        <v>2003</v>
      </c>
      <c r="G9" s="28">
        <v>2004</v>
      </c>
      <c r="H9" s="28">
        <v>2005</v>
      </c>
      <c r="I9" s="28">
        <v>2006</v>
      </c>
      <c r="J9" s="28">
        <v>2007</v>
      </c>
      <c r="K9" s="28">
        <v>2008</v>
      </c>
      <c r="L9" s="28">
        <v>2009</v>
      </c>
      <c r="M9" s="28">
        <v>2010</v>
      </c>
      <c r="N9" s="28">
        <v>2011</v>
      </c>
      <c r="O9" s="28">
        <v>2012</v>
      </c>
      <c r="P9" s="28">
        <v>2013</v>
      </c>
      <c r="Q9" s="28">
        <v>2014</v>
      </c>
      <c r="R9" s="28">
        <v>2015</v>
      </c>
      <c r="S9" s="28">
        <v>2016</v>
      </c>
      <c r="T9" s="28">
        <v>2017</v>
      </c>
      <c r="U9" s="28">
        <v>2018</v>
      </c>
      <c r="V9" s="28">
        <v>2019</v>
      </c>
      <c r="W9" s="28">
        <v>2020</v>
      </c>
      <c r="X9" s="28">
        <v>2021</v>
      </c>
      <c r="Y9" s="28">
        <v>2022</v>
      </c>
    </row>
    <row r="10" spans="2:25">
      <c r="B10" s="28" t="s">
        <v>129</v>
      </c>
      <c r="C10" s="5">
        <v>5735</v>
      </c>
      <c r="D10" s="5">
        <v>5852</v>
      </c>
      <c r="E10" s="5">
        <v>6553</v>
      </c>
      <c r="F10" s="5">
        <v>6436</v>
      </c>
      <c r="G10" s="5">
        <v>6344</v>
      </c>
      <c r="H10" s="5">
        <v>6434</v>
      </c>
      <c r="I10" s="5">
        <v>6196</v>
      </c>
      <c r="J10" s="5">
        <v>5739</v>
      </c>
      <c r="K10" s="5">
        <v>5820</v>
      </c>
      <c r="L10" s="5">
        <v>9348</v>
      </c>
      <c r="M10" s="5">
        <v>8897</v>
      </c>
      <c r="N10" s="5">
        <v>8674</v>
      </c>
      <c r="O10" s="5">
        <v>8484</v>
      </c>
      <c r="P10" s="5">
        <v>9153</v>
      </c>
      <c r="Q10" s="5">
        <v>9756</v>
      </c>
      <c r="R10" s="5">
        <v>9642</v>
      </c>
      <c r="S10" s="5">
        <v>11379</v>
      </c>
      <c r="T10" s="5">
        <v>8862</v>
      </c>
      <c r="U10" s="5">
        <v>6877</v>
      </c>
      <c r="V10" s="5">
        <v>6319</v>
      </c>
      <c r="W10" s="5">
        <v>5492</v>
      </c>
      <c r="X10" s="5">
        <v>4851</v>
      </c>
      <c r="Y10" s="40">
        <v>4272</v>
      </c>
    </row>
    <row r="11" spans="2:25">
      <c r="B11" s="28" t="s">
        <v>130</v>
      </c>
      <c r="C11" s="5">
        <v>4070</v>
      </c>
      <c r="D11" s="5">
        <v>4140</v>
      </c>
      <c r="E11" s="5">
        <v>4328</v>
      </c>
      <c r="F11" s="5">
        <v>3983</v>
      </c>
      <c r="G11" s="5">
        <v>3515</v>
      </c>
      <c r="H11" s="5">
        <v>3240</v>
      </c>
      <c r="I11" s="5">
        <v>3299</v>
      </c>
      <c r="J11" s="5">
        <v>2786</v>
      </c>
      <c r="K11" s="5">
        <v>2475</v>
      </c>
      <c r="L11" s="5">
        <v>4947</v>
      </c>
      <c r="M11" s="5">
        <v>3726</v>
      </c>
      <c r="N11" s="5">
        <v>3404</v>
      </c>
      <c r="O11" s="5">
        <v>3022</v>
      </c>
      <c r="P11" s="5">
        <v>7007</v>
      </c>
      <c r="Q11" s="5">
        <v>3349</v>
      </c>
      <c r="R11" s="5">
        <v>2900</v>
      </c>
      <c r="S11" s="5">
        <v>2336</v>
      </c>
      <c r="T11" s="5">
        <v>2592</v>
      </c>
      <c r="U11" s="5">
        <v>2140</v>
      </c>
      <c r="V11" s="5">
        <v>1793</v>
      </c>
      <c r="W11" s="5">
        <v>1362</v>
      </c>
      <c r="X11" s="5">
        <v>1131</v>
      </c>
      <c r="Y11" s="40">
        <v>1015</v>
      </c>
    </row>
    <row r="12" spans="2:25">
      <c r="B12" s="28" t="s">
        <v>131</v>
      </c>
      <c r="C12" s="5">
        <f>SUM(C10:C11)</f>
        <v>9805</v>
      </c>
      <c r="D12" s="5">
        <f t="shared" ref="D12:Y12" si="0">SUM(D10:D11)</f>
        <v>9992</v>
      </c>
      <c r="E12" s="5">
        <f t="shared" si="0"/>
        <v>10881</v>
      </c>
      <c r="F12" s="5">
        <f t="shared" si="0"/>
        <v>10419</v>
      </c>
      <c r="G12" s="5">
        <f t="shared" si="0"/>
        <v>9859</v>
      </c>
      <c r="H12" s="5">
        <f t="shared" si="0"/>
        <v>9674</v>
      </c>
      <c r="I12" s="5">
        <f t="shared" si="0"/>
        <v>9495</v>
      </c>
      <c r="J12" s="5">
        <f t="shared" si="0"/>
        <v>8525</v>
      </c>
      <c r="K12" s="5">
        <f t="shared" si="0"/>
        <v>8295</v>
      </c>
      <c r="L12" s="5">
        <f t="shared" si="0"/>
        <v>14295</v>
      </c>
      <c r="M12" s="5">
        <f t="shared" si="0"/>
        <v>12623</v>
      </c>
      <c r="N12" s="5">
        <f t="shared" si="0"/>
        <v>12078</v>
      </c>
      <c r="O12" s="5">
        <f t="shared" si="0"/>
        <v>11506</v>
      </c>
      <c r="P12" s="5">
        <f t="shared" si="0"/>
        <v>16160</v>
      </c>
      <c r="Q12" s="5">
        <f t="shared" si="0"/>
        <v>13105</v>
      </c>
      <c r="R12" s="5">
        <f t="shared" si="0"/>
        <v>12542</v>
      </c>
      <c r="S12" s="5">
        <f t="shared" si="0"/>
        <v>13715</v>
      </c>
      <c r="T12" s="5">
        <f t="shared" si="0"/>
        <v>11454</v>
      </c>
      <c r="U12" s="5">
        <f t="shared" si="0"/>
        <v>9017</v>
      </c>
      <c r="V12" s="5">
        <f t="shared" si="0"/>
        <v>8112</v>
      </c>
      <c r="W12" s="5">
        <f t="shared" si="0"/>
        <v>6854</v>
      </c>
      <c r="X12" s="5">
        <f t="shared" si="0"/>
        <v>5982</v>
      </c>
      <c r="Y12" s="40">
        <f t="shared" si="0"/>
        <v>5287</v>
      </c>
    </row>
    <row r="13" spans="2:25">
      <c r="B13" s="28" t="s">
        <v>233</v>
      </c>
      <c r="C13" s="40">
        <v>5884</v>
      </c>
      <c r="D13" s="40">
        <v>6169</v>
      </c>
      <c r="E13" s="40">
        <v>7708</v>
      </c>
      <c r="F13" s="40">
        <v>7536</v>
      </c>
      <c r="G13" s="40">
        <v>7558</v>
      </c>
      <c r="H13" s="40">
        <v>7723</v>
      </c>
      <c r="I13" s="40">
        <v>7313</v>
      </c>
      <c r="J13" s="40">
        <v>5938</v>
      </c>
      <c r="K13" s="40">
        <v>6584</v>
      </c>
      <c r="L13" s="40">
        <v>45240</v>
      </c>
      <c r="M13" s="40">
        <v>36121</v>
      </c>
      <c r="N13" s="40">
        <v>31037</v>
      </c>
      <c r="O13" s="40">
        <v>26988</v>
      </c>
      <c r="P13" s="40">
        <v>49247</v>
      </c>
      <c r="Q13" s="40">
        <v>43726</v>
      </c>
      <c r="R13" s="40">
        <v>31741</v>
      </c>
      <c r="S13" s="40">
        <v>21217</v>
      </c>
      <c r="T13" s="40">
        <v>16076</v>
      </c>
      <c r="U13" s="40">
        <v>16087</v>
      </c>
      <c r="V13" s="40">
        <v>9967</v>
      </c>
      <c r="W13" s="40">
        <v>5191</v>
      </c>
      <c r="X13" s="40">
        <v>4994</v>
      </c>
      <c r="Y13" s="40">
        <v>4969</v>
      </c>
    </row>
  </sheetData>
  <mergeCells count="1">
    <mergeCell ref="F4:R5"/>
  </mergeCell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30D9-56D7-4185-97EE-A8E428DED497}">
  <dimension ref="B2:E69"/>
  <sheetViews>
    <sheetView showGridLines="0" workbookViewId="0"/>
  </sheetViews>
  <sheetFormatPr baseColWidth="10" defaultColWidth="8.85546875" defaultRowHeight="15"/>
  <sheetData>
    <row r="2" spans="2:2" ht="18">
      <c r="B2" s="133" t="s">
        <v>224</v>
      </c>
    </row>
    <row r="69" spans="2:5">
      <c r="B69" s="38" t="s">
        <v>27</v>
      </c>
      <c r="C69" s="38" t="s">
        <v>219</v>
      </c>
      <c r="D69" s="38" t="s">
        <v>220</v>
      </c>
      <c r="E69" s="3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0A243-5274-4B67-ADA8-ED56FE199284}">
  <dimension ref="A2:P25"/>
  <sheetViews>
    <sheetView showGridLines="0" topLeftCell="A10" workbookViewId="0">
      <selection activeCell="D21" sqref="D21"/>
    </sheetView>
  </sheetViews>
  <sheetFormatPr baseColWidth="10" defaultColWidth="10.85546875" defaultRowHeight="15"/>
  <cols>
    <col min="1" max="1" width="10.85546875" style="38"/>
    <col min="2" max="2" width="21.140625" customWidth="1"/>
    <col min="3" max="3" width="24.7109375" style="14" customWidth="1"/>
    <col min="5" max="6" width="10.85546875" style="38"/>
    <col min="8" max="10" width="10.85546875" style="38"/>
  </cols>
  <sheetData>
    <row r="2" spans="2:16" ht="18">
      <c r="B2" s="133" t="s">
        <v>188</v>
      </c>
    </row>
    <row r="6" spans="2:16" ht="15.75" thickBot="1"/>
    <row r="7" spans="2:16" ht="15.75">
      <c r="B7" s="1"/>
      <c r="C7" s="21"/>
      <c r="D7" s="63" t="s">
        <v>190</v>
      </c>
      <c r="E7" s="52"/>
      <c r="F7" s="52"/>
      <c r="G7" s="52"/>
      <c r="H7" s="52"/>
      <c r="I7" s="52"/>
      <c r="J7" s="53"/>
      <c r="K7" s="63" t="s">
        <v>180</v>
      </c>
      <c r="L7" s="52"/>
      <c r="M7" s="52"/>
      <c r="N7" s="52"/>
      <c r="O7" s="52"/>
      <c r="P7" s="53"/>
    </row>
    <row r="8" spans="2:16" s="23" customFormat="1" ht="30" customHeight="1">
      <c r="B8" s="74" t="s">
        <v>0</v>
      </c>
      <c r="C8" s="113" t="s">
        <v>193</v>
      </c>
      <c r="D8" s="68" t="s">
        <v>1</v>
      </c>
      <c r="E8" s="22" t="s">
        <v>181</v>
      </c>
      <c r="F8" s="22" t="s">
        <v>185</v>
      </c>
      <c r="G8" s="69" t="s">
        <v>3</v>
      </c>
      <c r="H8" s="22" t="s">
        <v>182</v>
      </c>
      <c r="I8" s="67" t="s">
        <v>184</v>
      </c>
      <c r="J8" s="55" t="s">
        <v>183</v>
      </c>
      <c r="K8" s="54" t="s">
        <v>2</v>
      </c>
      <c r="L8" s="22" t="s">
        <v>4</v>
      </c>
      <c r="M8" s="22" t="s">
        <v>5</v>
      </c>
      <c r="N8" s="22" t="s">
        <v>6</v>
      </c>
      <c r="O8" s="22" t="s">
        <v>7</v>
      </c>
      <c r="P8" s="55" t="s">
        <v>8</v>
      </c>
    </row>
    <row r="9" spans="2:16">
      <c r="B9" s="75"/>
      <c r="C9" s="47" t="s">
        <v>9</v>
      </c>
      <c r="D9" s="83">
        <v>22.6</v>
      </c>
      <c r="E9" s="13">
        <v>25.6</v>
      </c>
      <c r="F9" s="13">
        <v>13.5</v>
      </c>
      <c r="G9" s="13">
        <v>16.899999999999999</v>
      </c>
      <c r="H9" s="13">
        <v>17.2</v>
      </c>
      <c r="I9" s="84">
        <v>19.600000000000001</v>
      </c>
      <c r="J9" s="85">
        <v>15.5</v>
      </c>
      <c r="K9" s="56">
        <v>19.100000000000001</v>
      </c>
      <c r="L9" s="3">
        <v>13.91</v>
      </c>
      <c r="M9" s="3">
        <v>8.91</v>
      </c>
      <c r="N9" s="3">
        <v>9.86</v>
      </c>
      <c r="O9" s="3">
        <v>12.87</v>
      </c>
      <c r="P9" s="64">
        <v>13.11</v>
      </c>
    </row>
    <row r="10" spans="2:16">
      <c r="B10" s="75"/>
      <c r="C10" s="47" t="s">
        <v>10</v>
      </c>
      <c r="D10" s="83">
        <v>58.7</v>
      </c>
      <c r="E10" s="13">
        <v>64.099999999999994</v>
      </c>
      <c r="F10" s="13">
        <v>44.2</v>
      </c>
      <c r="G10" s="13">
        <v>46.1</v>
      </c>
      <c r="H10" s="13">
        <v>44.7</v>
      </c>
      <c r="I10" s="84">
        <v>51.3</v>
      </c>
      <c r="J10" s="85">
        <v>41.1</v>
      </c>
      <c r="K10" s="56">
        <v>45.7</v>
      </c>
      <c r="L10" s="3">
        <v>39.700000000000003</v>
      </c>
      <c r="M10" s="3">
        <v>32.549999999999997</v>
      </c>
      <c r="N10" s="3">
        <v>32.25</v>
      </c>
      <c r="O10" s="3">
        <v>37.22</v>
      </c>
      <c r="P10" s="64">
        <v>44.89</v>
      </c>
    </row>
    <row r="11" spans="2:16">
      <c r="B11" s="75"/>
      <c r="C11" s="47" t="s">
        <v>11</v>
      </c>
      <c r="D11" s="83">
        <v>10</v>
      </c>
      <c r="E11" s="13">
        <v>6.7</v>
      </c>
      <c r="F11" s="13">
        <v>14</v>
      </c>
      <c r="G11" s="13">
        <v>14.3</v>
      </c>
      <c r="H11" s="13">
        <v>14.1</v>
      </c>
      <c r="I11" s="84">
        <v>15.5</v>
      </c>
      <c r="J11" s="85">
        <v>16.7</v>
      </c>
      <c r="K11" s="56">
        <v>13.6</v>
      </c>
      <c r="L11" s="3">
        <v>16.25</v>
      </c>
      <c r="M11" s="3">
        <v>20.55</v>
      </c>
      <c r="N11" s="3">
        <v>22.71</v>
      </c>
      <c r="O11" s="3">
        <v>18.920000000000002</v>
      </c>
      <c r="P11" s="64">
        <v>16.78</v>
      </c>
    </row>
    <row r="12" spans="2:16" s="23" customFormat="1" ht="30" customHeight="1">
      <c r="B12" s="76" t="s">
        <v>12</v>
      </c>
      <c r="C12" s="113" t="s">
        <v>193</v>
      </c>
      <c r="D12" s="86"/>
      <c r="E12" s="87"/>
      <c r="F12" s="87"/>
      <c r="G12" s="87"/>
      <c r="H12" s="87"/>
      <c r="I12" s="88"/>
      <c r="J12" s="89"/>
      <c r="K12" s="54"/>
      <c r="L12" s="22"/>
      <c r="M12" s="22"/>
      <c r="N12" s="22"/>
      <c r="O12" s="22"/>
      <c r="P12" s="55"/>
    </row>
    <row r="13" spans="2:16">
      <c r="B13" s="77"/>
      <c r="C13" s="48" t="s">
        <v>9</v>
      </c>
      <c r="D13" s="90">
        <v>46.3</v>
      </c>
      <c r="E13" s="91">
        <v>50.3</v>
      </c>
      <c r="F13" s="91">
        <v>26.3</v>
      </c>
      <c r="G13" s="91">
        <v>32.4</v>
      </c>
      <c r="H13" s="91">
        <v>29.8</v>
      </c>
      <c r="I13" s="92">
        <v>43</v>
      </c>
      <c r="J13" s="93">
        <v>30.1</v>
      </c>
      <c r="K13" s="57">
        <v>35.1</v>
      </c>
      <c r="L13" s="7">
        <v>24.6</v>
      </c>
      <c r="M13" s="7">
        <v>22.6</v>
      </c>
      <c r="N13" s="7">
        <v>25.3</v>
      </c>
      <c r="O13" s="7">
        <v>27.8</v>
      </c>
      <c r="P13" s="65">
        <v>24.8</v>
      </c>
    </row>
    <row r="14" spans="2:16">
      <c r="B14" s="77"/>
      <c r="C14" s="48" t="s">
        <v>10</v>
      </c>
      <c r="D14" s="90">
        <v>77.900000000000006</v>
      </c>
      <c r="E14" s="91">
        <v>81</v>
      </c>
      <c r="F14" s="91">
        <v>59.6</v>
      </c>
      <c r="G14" s="91">
        <v>63.8</v>
      </c>
      <c r="H14" s="91">
        <v>61.1</v>
      </c>
      <c r="I14" s="92">
        <v>73.5</v>
      </c>
      <c r="J14" s="93">
        <v>61.2</v>
      </c>
      <c r="K14" s="57">
        <v>71.599999999999994</v>
      </c>
      <c r="L14" s="7">
        <v>58.1</v>
      </c>
      <c r="M14" s="7">
        <v>57.1</v>
      </c>
      <c r="N14" s="7">
        <v>58.4</v>
      </c>
      <c r="O14" s="7">
        <v>58.7</v>
      </c>
      <c r="P14" s="65">
        <v>58.6</v>
      </c>
    </row>
    <row r="15" spans="2:16">
      <c r="B15" s="77"/>
      <c r="C15" s="49" t="s">
        <v>11</v>
      </c>
      <c r="D15" s="94">
        <v>0.1</v>
      </c>
      <c r="E15" s="95">
        <v>0.7</v>
      </c>
      <c r="F15" s="95">
        <v>4</v>
      </c>
      <c r="G15" s="95">
        <v>4.0999999999999996</v>
      </c>
      <c r="H15" s="95">
        <v>4.5</v>
      </c>
      <c r="I15" s="96">
        <v>1.7</v>
      </c>
      <c r="J15" s="97">
        <v>4.5</v>
      </c>
      <c r="K15" s="58">
        <v>1.2</v>
      </c>
      <c r="L15" s="111">
        <v>4.8</v>
      </c>
      <c r="M15" s="111">
        <v>2.4</v>
      </c>
      <c r="N15" s="111">
        <v>5</v>
      </c>
      <c r="O15" s="111">
        <v>3.3</v>
      </c>
      <c r="P15" s="112">
        <v>4.8</v>
      </c>
    </row>
    <row r="16" spans="2:16" ht="30" customHeight="1">
      <c r="B16" s="78" t="s">
        <v>13</v>
      </c>
      <c r="C16" s="113" t="s">
        <v>192</v>
      </c>
      <c r="D16" s="114">
        <v>2020</v>
      </c>
      <c r="E16" s="115">
        <v>2020</v>
      </c>
      <c r="F16" s="115">
        <v>2020</v>
      </c>
      <c r="G16" s="115">
        <v>2018</v>
      </c>
      <c r="H16" s="115">
        <v>2021</v>
      </c>
      <c r="I16" s="115">
        <v>2020</v>
      </c>
      <c r="J16" s="116">
        <v>2015</v>
      </c>
      <c r="K16" s="114">
        <v>2019</v>
      </c>
      <c r="L16" s="115">
        <v>2017</v>
      </c>
      <c r="M16" s="115">
        <v>2018</v>
      </c>
      <c r="N16" s="115">
        <v>2018</v>
      </c>
      <c r="O16" s="115">
        <v>2018</v>
      </c>
      <c r="P16" s="116">
        <v>2013</v>
      </c>
    </row>
    <row r="17" spans="2:16">
      <c r="B17" s="78"/>
      <c r="C17" s="50" t="s">
        <v>14</v>
      </c>
      <c r="D17" s="98">
        <v>48.9</v>
      </c>
      <c r="E17" s="16">
        <v>44.9</v>
      </c>
      <c r="F17" s="16">
        <v>42.3</v>
      </c>
      <c r="G17" s="16">
        <v>42.3</v>
      </c>
      <c r="H17" s="16">
        <v>37.9</v>
      </c>
      <c r="I17" s="99">
        <v>35</v>
      </c>
      <c r="J17" s="100">
        <v>41.1</v>
      </c>
      <c r="K17" s="59">
        <v>41.5</v>
      </c>
      <c r="L17" s="9">
        <v>33.299999999999997</v>
      </c>
      <c r="M17" s="9">
        <v>35.200000000000003</v>
      </c>
      <c r="N17" s="9">
        <v>32.4</v>
      </c>
      <c r="O17" s="9">
        <v>31.7</v>
      </c>
      <c r="P17" s="66">
        <v>32.9</v>
      </c>
    </row>
    <row r="18" spans="2:16" s="23" customFormat="1" ht="30" customHeight="1">
      <c r="B18" s="79" t="s">
        <v>28</v>
      </c>
      <c r="C18" s="113" t="s">
        <v>192</v>
      </c>
      <c r="D18" s="107">
        <v>2020</v>
      </c>
      <c r="E18" s="108">
        <v>2020</v>
      </c>
      <c r="F18" s="108">
        <v>2020</v>
      </c>
      <c r="G18" s="108">
        <v>2018</v>
      </c>
      <c r="H18" s="108">
        <v>2021</v>
      </c>
      <c r="I18" s="109">
        <v>2020</v>
      </c>
      <c r="J18" s="110">
        <v>2015</v>
      </c>
      <c r="K18" s="107">
        <v>2019</v>
      </c>
      <c r="L18" s="108">
        <v>2017</v>
      </c>
      <c r="M18" s="108">
        <v>2018</v>
      </c>
      <c r="N18" s="108">
        <v>2018</v>
      </c>
      <c r="O18" s="108">
        <v>2018</v>
      </c>
      <c r="P18" s="110">
        <v>2013</v>
      </c>
    </row>
    <row r="19" spans="2:16" ht="30">
      <c r="B19" s="80"/>
      <c r="C19" s="51" t="s">
        <v>191</v>
      </c>
      <c r="D19" s="101">
        <v>5</v>
      </c>
      <c r="E19" s="102">
        <v>2</v>
      </c>
      <c r="F19" s="102">
        <v>4</v>
      </c>
      <c r="G19" s="102">
        <v>18</v>
      </c>
      <c r="H19" s="102">
        <v>22</v>
      </c>
      <c r="I19" s="103">
        <v>1</v>
      </c>
      <c r="J19" s="104">
        <v>0</v>
      </c>
      <c r="K19" s="101">
        <v>2</v>
      </c>
      <c r="L19" s="105">
        <v>1</v>
      </c>
      <c r="M19" s="105">
        <v>2</v>
      </c>
      <c r="N19" s="105">
        <v>0</v>
      </c>
      <c r="O19" s="105">
        <v>0</v>
      </c>
      <c r="P19" s="106">
        <v>1</v>
      </c>
    </row>
    <row r="20" spans="2:16" ht="30" customHeight="1">
      <c r="B20" s="82" t="s">
        <v>187</v>
      </c>
      <c r="C20" s="113" t="s">
        <v>193</v>
      </c>
      <c r="D20" s="54"/>
      <c r="E20" s="22"/>
      <c r="F20" s="22"/>
      <c r="G20" s="22"/>
      <c r="H20" s="22"/>
      <c r="I20" s="67"/>
      <c r="J20" s="55"/>
      <c r="K20" s="54"/>
      <c r="L20" s="22"/>
      <c r="M20" s="22"/>
      <c r="N20" s="22"/>
      <c r="O20" s="22"/>
      <c r="P20" s="55" t="s">
        <v>8</v>
      </c>
    </row>
    <row r="21" spans="2:16" s="38" customFormat="1" ht="30">
      <c r="B21" s="81"/>
      <c r="C21" s="71" t="s">
        <v>186</v>
      </c>
      <c r="D21" s="72">
        <v>15363</v>
      </c>
      <c r="E21" s="70">
        <v>22413</v>
      </c>
      <c r="F21" s="70">
        <v>19860</v>
      </c>
      <c r="G21" s="70">
        <v>8837</v>
      </c>
      <c r="H21" s="70">
        <v>10860</v>
      </c>
      <c r="I21" s="70">
        <v>12910</v>
      </c>
      <c r="J21" s="73">
        <v>23757</v>
      </c>
      <c r="K21" s="72">
        <v>51690</v>
      </c>
      <c r="L21" s="70">
        <v>39908</v>
      </c>
      <c r="M21" s="70">
        <v>30289</v>
      </c>
      <c r="N21" s="70">
        <v>37099</v>
      </c>
      <c r="O21" s="70">
        <v>39379</v>
      </c>
      <c r="P21" s="73">
        <v>29596</v>
      </c>
    </row>
    <row r="22" spans="2:16" ht="15.75" thickBot="1">
      <c r="D22" s="60"/>
      <c r="E22" s="61"/>
      <c r="F22" s="61"/>
      <c r="G22" s="61"/>
      <c r="H22" s="61"/>
      <c r="I22" s="61"/>
      <c r="J22" s="62"/>
      <c r="K22" s="60"/>
      <c r="L22" s="61"/>
      <c r="M22" s="61"/>
      <c r="N22" s="61"/>
      <c r="O22" s="61"/>
      <c r="P22" s="62"/>
    </row>
    <row r="23" spans="2:16" s="38" customFormat="1">
      <c r="C23" s="14"/>
      <c r="D23" s="41"/>
      <c r="E23" s="41"/>
      <c r="F23" s="41"/>
      <c r="G23" s="41"/>
      <c r="H23" s="41"/>
      <c r="I23" s="41"/>
      <c r="J23" s="41"/>
      <c r="K23" s="41"/>
      <c r="L23" s="41"/>
      <c r="M23" s="41"/>
      <c r="N23" s="41"/>
      <c r="O23" s="41"/>
      <c r="P23" s="41"/>
    </row>
    <row r="24" spans="2:16" s="10" customFormat="1" ht="18.75">
      <c r="B24" s="25" t="s">
        <v>79</v>
      </c>
      <c r="C24" s="122" t="s">
        <v>189</v>
      </c>
    </row>
    <row r="25" spans="2:16" ht="18.75">
      <c r="B25" s="123"/>
      <c r="C25" s="122" t="s">
        <v>194</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8EEA-B514-4277-AE6F-357E91D9EF17}">
  <dimension ref="A1:N22"/>
  <sheetViews>
    <sheetView showGridLines="0" workbookViewId="0">
      <selection activeCell="G3" sqref="G3"/>
    </sheetView>
  </sheetViews>
  <sheetFormatPr baseColWidth="10" defaultColWidth="10.85546875" defaultRowHeight="15"/>
  <cols>
    <col min="1" max="1" width="4.7109375" style="38" customWidth="1"/>
    <col min="2" max="2" width="19.28515625" customWidth="1"/>
    <col min="3" max="3" width="25.7109375" style="14" customWidth="1"/>
  </cols>
  <sheetData>
    <row r="1" spans="2:14" s="38" customFormat="1">
      <c r="C1" s="14"/>
    </row>
    <row r="2" spans="2:14" ht="18">
      <c r="B2" s="133" t="s">
        <v>26</v>
      </c>
    </row>
    <row r="3" spans="2:14" s="38" customFormat="1" ht="21">
      <c r="B3" s="45"/>
      <c r="C3" s="14"/>
    </row>
    <row r="5" spans="2:14">
      <c r="C5" s="24"/>
    </row>
    <row r="7" spans="2:14">
      <c r="B7" s="1"/>
      <c r="C7" s="18"/>
      <c r="D7" s="121">
        <v>2010</v>
      </c>
      <c r="E7" s="121">
        <v>2011</v>
      </c>
      <c r="F7" s="121">
        <v>2012</v>
      </c>
      <c r="G7" s="121">
        <v>2013</v>
      </c>
      <c r="H7" s="121">
        <v>2014</v>
      </c>
      <c r="I7" s="121">
        <v>2015</v>
      </c>
      <c r="J7" s="121">
        <v>2016</v>
      </c>
      <c r="K7" s="121">
        <v>2017</v>
      </c>
      <c r="L7" s="121">
        <v>2018</v>
      </c>
      <c r="M7" s="121">
        <v>2019</v>
      </c>
      <c r="N7" s="121">
        <v>2020</v>
      </c>
    </row>
    <row r="8" spans="2:14" ht="15.75">
      <c r="B8" s="1"/>
      <c r="C8" s="120" t="s">
        <v>15</v>
      </c>
      <c r="D8" s="8">
        <v>9.1999999999999993</v>
      </c>
      <c r="E8" s="8">
        <v>8.8800000000000008</v>
      </c>
      <c r="F8" s="8">
        <v>8.73</v>
      </c>
      <c r="G8" s="8"/>
      <c r="H8" s="8"/>
      <c r="I8" s="8"/>
      <c r="J8" s="8">
        <v>10.76</v>
      </c>
      <c r="K8" s="8">
        <v>7.86</v>
      </c>
      <c r="L8" s="8">
        <v>5.3</v>
      </c>
      <c r="M8" s="8">
        <v>4.41</v>
      </c>
      <c r="N8" s="8"/>
    </row>
    <row r="9" spans="2:14">
      <c r="B9" s="117" t="s">
        <v>16</v>
      </c>
      <c r="C9" s="19" t="s">
        <v>17</v>
      </c>
      <c r="D9" s="8">
        <v>2.86</v>
      </c>
      <c r="E9" s="8">
        <v>2.78</v>
      </c>
      <c r="F9" s="8">
        <v>2.83</v>
      </c>
      <c r="G9" s="8">
        <v>2.85</v>
      </c>
      <c r="H9" s="8">
        <v>2.91</v>
      </c>
      <c r="I9" s="8">
        <v>2.96</v>
      </c>
      <c r="J9" s="8">
        <v>3.04</v>
      </c>
      <c r="K9" s="8">
        <v>2.5099999999999998</v>
      </c>
      <c r="L9" s="8">
        <v>2.04</v>
      </c>
      <c r="M9" s="8">
        <v>1.84</v>
      </c>
      <c r="N9" s="8">
        <v>1.79</v>
      </c>
    </row>
    <row r="10" spans="2:14" ht="30">
      <c r="B10" s="1"/>
      <c r="C10" s="15" t="s">
        <v>18</v>
      </c>
      <c r="D10" s="16">
        <f>D8/D9*100</f>
        <v>321.67832167832165</v>
      </c>
      <c r="E10" s="16">
        <f t="shared" ref="E10:M10" si="0">E8/E9*100</f>
        <v>319.42446043165472</v>
      </c>
      <c r="F10" s="16">
        <f t="shared" si="0"/>
        <v>308.48056537102474</v>
      </c>
      <c r="G10" s="16"/>
      <c r="H10" s="16"/>
      <c r="I10" s="16"/>
      <c r="J10" s="16">
        <f t="shared" si="0"/>
        <v>353.9473684210526</v>
      </c>
      <c r="K10" s="16">
        <f t="shared" si="0"/>
        <v>313.14741035856576</v>
      </c>
      <c r="L10" s="16">
        <f t="shared" si="0"/>
        <v>259.8039215686274</v>
      </c>
      <c r="M10" s="16">
        <f t="shared" si="0"/>
        <v>239.67391304347828</v>
      </c>
      <c r="N10" s="16"/>
    </row>
    <row r="11" spans="2:14" ht="15.75">
      <c r="B11" s="14"/>
      <c r="C11" s="119" t="s">
        <v>1</v>
      </c>
      <c r="D11" s="2">
        <v>26.72</v>
      </c>
      <c r="E11" s="2">
        <v>26.45</v>
      </c>
      <c r="F11" s="2">
        <v>28.29</v>
      </c>
      <c r="G11" s="2">
        <v>28.28</v>
      </c>
      <c r="H11" s="2">
        <v>29.46</v>
      </c>
      <c r="I11" s="2">
        <v>28.46</v>
      </c>
      <c r="J11" s="2">
        <v>29.69</v>
      </c>
      <c r="K11" s="2">
        <v>30.69</v>
      </c>
      <c r="L11" s="2">
        <v>26.72</v>
      </c>
      <c r="M11" s="2">
        <v>20.88</v>
      </c>
      <c r="N11" s="2">
        <v>22.45</v>
      </c>
    </row>
    <row r="12" spans="2:14">
      <c r="B12" s="118" t="s">
        <v>16</v>
      </c>
      <c r="C12" s="11" t="s">
        <v>19</v>
      </c>
      <c r="D12" s="2">
        <v>23.77</v>
      </c>
      <c r="E12" s="2">
        <v>24.17</v>
      </c>
      <c r="F12" s="2">
        <v>24.34</v>
      </c>
      <c r="G12" s="2">
        <v>23.64</v>
      </c>
      <c r="H12" s="2">
        <v>23.24</v>
      </c>
      <c r="I12" s="2">
        <v>22.58</v>
      </c>
      <c r="J12" s="2">
        <v>23.4</v>
      </c>
      <c r="K12" s="2">
        <v>23.87</v>
      </c>
      <c r="L12" s="2">
        <v>23.18</v>
      </c>
      <c r="M12" s="2">
        <v>21.14</v>
      </c>
      <c r="N12" s="2">
        <v>21.2</v>
      </c>
    </row>
    <row r="13" spans="2:14" ht="30">
      <c r="B13" s="1"/>
      <c r="C13" s="12" t="s">
        <v>18</v>
      </c>
      <c r="D13" s="13">
        <f>D11/D12*100</f>
        <v>112.41060159865377</v>
      </c>
      <c r="E13" s="13">
        <f t="shared" ref="E13:N13" si="1">E11/E12*100</f>
        <v>109.43318163011998</v>
      </c>
      <c r="F13" s="13">
        <f t="shared" si="1"/>
        <v>116.22843056696794</v>
      </c>
      <c r="G13" s="13">
        <f t="shared" si="1"/>
        <v>119.62774957698817</v>
      </c>
      <c r="H13" s="13">
        <f t="shared" si="1"/>
        <v>126.76419965576594</v>
      </c>
      <c r="I13" s="13">
        <f t="shared" si="1"/>
        <v>126.04074402125775</v>
      </c>
      <c r="J13" s="13">
        <f t="shared" si="1"/>
        <v>126.8803418803419</v>
      </c>
      <c r="K13" s="13">
        <f t="shared" si="1"/>
        <v>128.57142857142858</v>
      </c>
      <c r="L13" s="13">
        <f t="shared" si="1"/>
        <v>115.27178602243313</v>
      </c>
      <c r="M13" s="13">
        <f t="shared" si="1"/>
        <v>98.770104068117305</v>
      </c>
      <c r="N13" s="13">
        <f t="shared" si="1"/>
        <v>105.89622641509433</v>
      </c>
    </row>
    <row r="14" spans="2:14">
      <c r="B14" s="14"/>
      <c r="C14" s="20" t="s">
        <v>2</v>
      </c>
      <c r="D14" s="6">
        <v>4.76</v>
      </c>
      <c r="E14" s="6">
        <v>4.71</v>
      </c>
      <c r="F14" s="6">
        <v>4.7300000000000004</v>
      </c>
      <c r="G14" s="6">
        <v>4.53</v>
      </c>
      <c r="H14" s="6">
        <v>4.4400000000000004</v>
      </c>
      <c r="I14" s="6">
        <v>4.95</v>
      </c>
      <c r="J14" s="6">
        <v>5.39</v>
      </c>
      <c r="K14" s="6">
        <v>5.32</v>
      </c>
      <c r="L14" s="6">
        <v>5.01</v>
      </c>
      <c r="M14" s="6">
        <v>5.07</v>
      </c>
      <c r="N14" s="6">
        <v>6.52</v>
      </c>
    </row>
    <row r="15" spans="2:14">
      <c r="B15" s="117" t="s">
        <v>16</v>
      </c>
      <c r="C15" s="20" t="s">
        <v>20</v>
      </c>
      <c r="D15" s="6">
        <v>4.46</v>
      </c>
      <c r="E15" s="6">
        <v>4.41</v>
      </c>
      <c r="F15" s="6">
        <v>4.42</v>
      </c>
      <c r="G15" s="6">
        <v>4.22</v>
      </c>
      <c r="H15" s="6">
        <v>4.1500000000000004</v>
      </c>
      <c r="I15" s="6">
        <v>4.62</v>
      </c>
      <c r="J15" s="6">
        <v>5.0199999999999996</v>
      </c>
      <c r="K15" s="6">
        <v>4.95</v>
      </c>
      <c r="L15" s="6">
        <v>4.67</v>
      </c>
      <c r="M15" s="6">
        <v>4.72</v>
      </c>
      <c r="N15" s="6">
        <v>6.02</v>
      </c>
    </row>
    <row r="16" spans="2:14">
      <c r="B16" s="1"/>
      <c r="C16" s="20" t="s">
        <v>21</v>
      </c>
      <c r="D16" s="6">
        <v>3.51</v>
      </c>
      <c r="E16" s="6">
        <v>3.43</v>
      </c>
      <c r="F16" s="6">
        <v>3.4</v>
      </c>
      <c r="G16" s="6">
        <v>3.36</v>
      </c>
      <c r="H16" s="6">
        <v>3.44</v>
      </c>
      <c r="I16" s="6">
        <v>3.49</v>
      </c>
      <c r="J16" s="6">
        <v>3.37</v>
      </c>
      <c r="K16" s="6">
        <v>2.98</v>
      </c>
      <c r="L16" s="6">
        <v>2.75</v>
      </c>
      <c r="M16" s="6">
        <v>2.61</v>
      </c>
      <c r="N16" s="6">
        <v>2.56</v>
      </c>
    </row>
    <row r="17" spans="2:14">
      <c r="B17" s="1"/>
      <c r="C17" s="20" t="s">
        <v>22</v>
      </c>
      <c r="D17" s="6">
        <v>1.1599999999999999</v>
      </c>
      <c r="E17" s="6">
        <v>1.17</v>
      </c>
      <c r="F17" s="6">
        <v>1.08</v>
      </c>
      <c r="G17" s="6">
        <v>1.08</v>
      </c>
      <c r="H17" s="6">
        <v>1.08</v>
      </c>
      <c r="I17" s="6">
        <v>1.17</v>
      </c>
      <c r="J17" s="6">
        <v>1.24</v>
      </c>
      <c r="K17" s="6">
        <v>1.1499999999999999</v>
      </c>
      <c r="L17" s="6">
        <v>1.1100000000000001</v>
      </c>
      <c r="M17" s="6">
        <v>1.06</v>
      </c>
      <c r="N17" s="6">
        <v>1.1499999999999999</v>
      </c>
    </row>
    <row r="18" spans="2:14" ht="30">
      <c r="B18" s="1"/>
      <c r="C18" s="4" t="s">
        <v>23</v>
      </c>
      <c r="D18" s="17">
        <f>D14/D15*100</f>
        <v>106.72645739910314</v>
      </c>
      <c r="E18" s="17">
        <f t="shared" ref="E18:N18" si="2">E14/E15*100</f>
        <v>106.80272108843536</v>
      </c>
      <c r="F18" s="17">
        <f t="shared" si="2"/>
        <v>107.01357466063351</v>
      </c>
      <c r="G18" s="17">
        <f t="shared" si="2"/>
        <v>107.34597156398105</v>
      </c>
      <c r="H18" s="17">
        <f t="shared" si="2"/>
        <v>106.98795180722891</v>
      </c>
      <c r="I18" s="17">
        <f t="shared" si="2"/>
        <v>107.14285714285714</v>
      </c>
      <c r="J18" s="17">
        <f t="shared" si="2"/>
        <v>107.37051792828684</v>
      </c>
      <c r="K18" s="17">
        <f t="shared" si="2"/>
        <v>107.47474747474747</v>
      </c>
      <c r="L18" s="17">
        <f t="shared" si="2"/>
        <v>107.28051391862954</v>
      </c>
      <c r="M18" s="17">
        <f t="shared" si="2"/>
        <v>107.41525423728815</v>
      </c>
      <c r="N18" s="17">
        <f t="shared" si="2"/>
        <v>108.30564784053156</v>
      </c>
    </row>
    <row r="19" spans="2:14" ht="30">
      <c r="B19" s="1"/>
      <c r="C19" s="4" t="s">
        <v>24</v>
      </c>
      <c r="D19" s="17">
        <f>D14/D16*100</f>
        <v>135.61253561253562</v>
      </c>
      <c r="E19" s="17">
        <f t="shared" ref="E19:N19" si="3">E14/E16*100</f>
        <v>137.31778425655975</v>
      </c>
      <c r="F19" s="17">
        <f t="shared" si="3"/>
        <v>139.11764705882354</v>
      </c>
      <c r="G19" s="17">
        <f t="shared" si="3"/>
        <v>134.82142857142858</v>
      </c>
      <c r="H19" s="17">
        <f t="shared" si="3"/>
        <v>129.06976744186048</v>
      </c>
      <c r="I19" s="17">
        <f t="shared" si="3"/>
        <v>141.83381088825215</v>
      </c>
      <c r="J19" s="17">
        <f t="shared" si="3"/>
        <v>159.94065281899108</v>
      </c>
      <c r="K19" s="17">
        <f t="shared" si="3"/>
        <v>178.52348993288592</v>
      </c>
      <c r="L19" s="17">
        <f t="shared" si="3"/>
        <v>182.18181818181819</v>
      </c>
      <c r="M19" s="17">
        <f t="shared" si="3"/>
        <v>194.2528735632184</v>
      </c>
      <c r="N19" s="17">
        <f t="shared" si="3"/>
        <v>254.6875</v>
      </c>
    </row>
    <row r="20" spans="2:14" ht="30">
      <c r="B20" s="1"/>
      <c r="C20" s="4" t="s">
        <v>25</v>
      </c>
      <c r="D20" s="17">
        <f>D14/D17*100</f>
        <v>410.34482758620692</v>
      </c>
      <c r="E20" s="17">
        <f t="shared" ref="E20:N20" si="4">E14/E17*100</f>
        <v>402.56410256410254</v>
      </c>
      <c r="F20" s="17">
        <f t="shared" si="4"/>
        <v>437.96296296296299</v>
      </c>
      <c r="G20" s="17">
        <f t="shared" si="4"/>
        <v>419.44444444444446</v>
      </c>
      <c r="H20" s="17">
        <f t="shared" si="4"/>
        <v>411.11111111111114</v>
      </c>
      <c r="I20" s="17">
        <f t="shared" si="4"/>
        <v>423.07692307692309</v>
      </c>
      <c r="J20" s="17">
        <f t="shared" si="4"/>
        <v>434.67741935483872</v>
      </c>
      <c r="K20" s="17">
        <f t="shared" si="4"/>
        <v>462.60869565217399</v>
      </c>
      <c r="L20" s="17">
        <f t="shared" si="4"/>
        <v>451.3513513513513</v>
      </c>
      <c r="M20" s="17">
        <f t="shared" si="4"/>
        <v>478.30188679245282</v>
      </c>
      <c r="N20" s="17">
        <f t="shared" si="4"/>
        <v>566.95652173913049</v>
      </c>
    </row>
    <row r="22" spans="2:14" ht="18.75">
      <c r="C22" s="122" t="s">
        <v>27</v>
      </c>
      <c r="D22" s="25" t="s">
        <v>196</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E6C5B-462F-47CA-AE53-10DC8E11F45F}">
  <dimension ref="B2:D18"/>
  <sheetViews>
    <sheetView showGridLines="0" topLeftCell="A13" workbookViewId="0"/>
  </sheetViews>
  <sheetFormatPr baseColWidth="10" defaultColWidth="10.85546875" defaultRowHeight="15"/>
  <cols>
    <col min="1" max="1" width="5.5703125" customWidth="1"/>
    <col min="2" max="2" width="25.28515625" customWidth="1"/>
    <col min="3" max="3" width="65.28515625" customWidth="1"/>
    <col min="4" max="4" width="100.7109375" customWidth="1"/>
  </cols>
  <sheetData>
    <row r="2" spans="2:4" ht="18">
      <c r="B2" s="133" t="s">
        <v>162</v>
      </c>
    </row>
    <row r="4" spans="2:4" s="25" customFormat="1" ht="18.75">
      <c r="B4" s="150" t="s">
        <v>58</v>
      </c>
      <c r="C4" s="150" t="s">
        <v>137</v>
      </c>
      <c r="D4" s="150" t="s">
        <v>136</v>
      </c>
    </row>
    <row r="5" spans="2:4" s="25" customFormat="1" ht="49.5" customHeight="1">
      <c r="B5" s="35" t="s">
        <v>56</v>
      </c>
      <c r="C5" s="35" t="s">
        <v>156</v>
      </c>
      <c r="D5" s="36" t="s">
        <v>157</v>
      </c>
    </row>
    <row r="6" spans="2:4" s="25" customFormat="1" ht="49.5" customHeight="1">
      <c r="B6" s="35" t="s">
        <v>158</v>
      </c>
      <c r="C6" s="35" t="s">
        <v>159</v>
      </c>
      <c r="D6" s="36" t="s">
        <v>157</v>
      </c>
    </row>
    <row r="7" spans="2:4" s="25" customFormat="1" ht="49.5" customHeight="1">
      <c r="B7" s="35" t="s">
        <v>133</v>
      </c>
      <c r="C7" s="35" t="s">
        <v>146</v>
      </c>
      <c r="D7" s="36" t="s">
        <v>134</v>
      </c>
    </row>
    <row r="8" spans="2:4" ht="49.5" customHeight="1">
      <c r="B8" s="35" t="s">
        <v>144</v>
      </c>
      <c r="C8" s="35" t="s">
        <v>135</v>
      </c>
      <c r="D8" s="36" t="s">
        <v>138</v>
      </c>
    </row>
    <row r="9" spans="2:4" ht="49.5" customHeight="1">
      <c r="B9" s="35" t="s">
        <v>145</v>
      </c>
      <c r="C9" s="35" t="s">
        <v>147</v>
      </c>
      <c r="D9" s="36" t="s">
        <v>139</v>
      </c>
    </row>
    <row r="10" spans="2:4" ht="49.5" customHeight="1">
      <c r="B10" s="35" t="s">
        <v>140</v>
      </c>
      <c r="C10" s="35" t="s">
        <v>148</v>
      </c>
      <c r="D10" s="36" t="s">
        <v>141</v>
      </c>
    </row>
    <row r="11" spans="2:4" ht="49.5" customHeight="1">
      <c r="B11" s="35" t="s">
        <v>143</v>
      </c>
      <c r="C11" s="35" t="s">
        <v>142</v>
      </c>
      <c r="D11" s="36" t="s">
        <v>138</v>
      </c>
    </row>
    <row r="12" spans="2:4" ht="49.5" customHeight="1">
      <c r="B12" s="35" t="s">
        <v>160</v>
      </c>
      <c r="C12" s="35" t="s">
        <v>161</v>
      </c>
      <c r="D12" s="36" t="s">
        <v>138</v>
      </c>
    </row>
    <row r="13" spans="2:4" ht="49.5" customHeight="1">
      <c r="B13" s="35" t="s">
        <v>149</v>
      </c>
      <c r="C13" s="35" t="s">
        <v>150</v>
      </c>
      <c r="D13" s="36" t="s">
        <v>169</v>
      </c>
    </row>
    <row r="14" spans="2:4" ht="49.5" customHeight="1">
      <c r="B14" s="35" t="s">
        <v>152</v>
      </c>
      <c r="C14" s="35" t="s">
        <v>153</v>
      </c>
      <c r="D14" s="36" t="s">
        <v>151</v>
      </c>
    </row>
    <row r="15" spans="2:4" ht="49.5" customHeight="1">
      <c r="B15" s="35" t="s">
        <v>154</v>
      </c>
      <c r="C15" s="35" t="s">
        <v>155</v>
      </c>
      <c r="D15" s="36" t="s">
        <v>151</v>
      </c>
    </row>
    <row r="16" spans="2:4" ht="30" customHeight="1">
      <c r="B16" s="33"/>
    </row>
    <row r="17" spans="2:2">
      <c r="B17" s="33"/>
    </row>
    <row r="18" spans="2:2">
      <c r="B18" s="34"/>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6E594-4AED-42BD-A5C6-8BABF55E639F}">
  <dimension ref="A2:P76"/>
  <sheetViews>
    <sheetView showGridLines="0" tabSelected="1" topLeftCell="A40" workbookViewId="0"/>
  </sheetViews>
  <sheetFormatPr baseColWidth="10" defaultColWidth="8.85546875" defaultRowHeight="15"/>
  <cols>
    <col min="1" max="1" width="8.7109375" style="38"/>
    <col min="2" max="2" width="17.28515625" customWidth="1"/>
  </cols>
  <sheetData>
    <row r="2" spans="2:13" s="38" customFormat="1" ht="18">
      <c r="B2" s="133" t="s">
        <v>217</v>
      </c>
    </row>
    <row r="4" spans="2:13" ht="25.15" customHeight="1">
      <c r="C4" s="169" t="s">
        <v>166</v>
      </c>
      <c r="D4" s="169"/>
      <c r="E4" s="169"/>
      <c r="F4" s="169"/>
      <c r="G4" s="169"/>
      <c r="H4" s="169"/>
      <c r="I4" s="169"/>
      <c r="J4" s="169"/>
      <c r="K4" s="169"/>
      <c r="L4" s="169"/>
      <c r="M4" s="169"/>
    </row>
    <row r="5" spans="2:13" ht="15.75">
      <c r="B5" s="150"/>
      <c r="C5" s="150">
        <v>2011</v>
      </c>
      <c r="D5" s="150">
        <v>2012</v>
      </c>
      <c r="E5" s="150">
        <v>2013</v>
      </c>
      <c r="F5" s="150">
        <v>2014</v>
      </c>
      <c r="G5" s="150">
        <v>2015</v>
      </c>
      <c r="H5" s="150">
        <v>2016</v>
      </c>
      <c r="I5" s="150">
        <v>2017</v>
      </c>
      <c r="J5" s="150">
        <v>2018</v>
      </c>
      <c r="K5" s="150">
        <v>2019</v>
      </c>
      <c r="L5" s="150">
        <v>2020</v>
      </c>
      <c r="M5" s="150">
        <v>2021</v>
      </c>
    </row>
    <row r="6" spans="2:13">
      <c r="B6" s="39" t="s">
        <v>39</v>
      </c>
      <c r="C6" s="37">
        <v>1</v>
      </c>
      <c r="D6" s="37">
        <v>4</v>
      </c>
      <c r="E6" s="37">
        <v>1</v>
      </c>
      <c r="F6" s="37">
        <v>1</v>
      </c>
      <c r="G6" s="37">
        <v>8</v>
      </c>
      <c r="H6" s="37">
        <v>13</v>
      </c>
      <c r="I6" s="37">
        <v>32</v>
      </c>
      <c r="J6" s="37">
        <v>18</v>
      </c>
      <c r="K6" s="37">
        <v>14</v>
      </c>
      <c r="L6" s="37">
        <v>18</v>
      </c>
      <c r="M6" s="37">
        <v>43</v>
      </c>
    </row>
    <row r="7" spans="2:13">
      <c r="B7" s="39" t="s">
        <v>38</v>
      </c>
      <c r="C7" s="37">
        <v>2</v>
      </c>
      <c r="D7" s="37">
        <v>26</v>
      </c>
      <c r="E7" s="37">
        <v>21</v>
      </c>
      <c r="F7" s="37">
        <v>66</v>
      </c>
      <c r="G7" s="37">
        <v>75</v>
      </c>
      <c r="H7" s="37">
        <v>98</v>
      </c>
      <c r="I7" s="37">
        <v>118</v>
      </c>
      <c r="J7" s="37">
        <v>100</v>
      </c>
      <c r="K7" s="37">
        <v>73</v>
      </c>
      <c r="L7" s="37">
        <v>62.276162790697676</v>
      </c>
      <c r="M7" s="37">
        <v>56.385174418604656</v>
      </c>
    </row>
    <row r="8" spans="2:13">
      <c r="B8" s="39" t="s">
        <v>47</v>
      </c>
      <c r="C8" s="37">
        <v>0</v>
      </c>
      <c r="D8" s="37">
        <v>0</v>
      </c>
      <c r="E8" s="37">
        <v>7</v>
      </c>
      <c r="F8" s="37">
        <v>29</v>
      </c>
      <c r="G8" s="37">
        <v>30</v>
      </c>
      <c r="H8" s="37">
        <v>21</v>
      </c>
      <c r="I8" s="37">
        <v>25</v>
      </c>
      <c r="J8" s="37">
        <v>36</v>
      </c>
      <c r="K8" s="37">
        <v>94</v>
      </c>
      <c r="L8" s="37">
        <v>96</v>
      </c>
      <c r="M8" s="37">
        <v>95</v>
      </c>
    </row>
    <row r="9" spans="2:13">
      <c r="B9" s="39" t="s">
        <v>33</v>
      </c>
      <c r="C9" s="37">
        <v>3</v>
      </c>
      <c r="D9" s="37">
        <v>2</v>
      </c>
      <c r="E9" s="37">
        <v>1</v>
      </c>
      <c r="F9" s="37">
        <v>3</v>
      </c>
      <c r="G9" s="37">
        <v>19</v>
      </c>
      <c r="H9" s="37">
        <v>58</v>
      </c>
      <c r="I9" s="37">
        <v>53</v>
      </c>
      <c r="J9" s="37">
        <v>44</v>
      </c>
      <c r="K9" s="37">
        <v>120</v>
      </c>
      <c r="L9" s="37">
        <v>107</v>
      </c>
      <c r="M9" s="37">
        <v>150</v>
      </c>
    </row>
    <row r="10" spans="2:13">
      <c r="B10" s="39" t="s">
        <v>35</v>
      </c>
      <c r="C10" s="37">
        <v>202</v>
      </c>
      <c r="D10" s="37">
        <v>28</v>
      </c>
      <c r="E10" s="37">
        <v>233</v>
      </c>
      <c r="F10" s="37">
        <v>252</v>
      </c>
      <c r="G10" s="37">
        <v>287</v>
      </c>
      <c r="H10" s="37">
        <v>420</v>
      </c>
      <c r="I10" s="37">
        <v>683</v>
      </c>
      <c r="J10" s="37">
        <v>744</v>
      </c>
      <c r="K10" s="37">
        <v>736</v>
      </c>
      <c r="L10" s="37">
        <v>987</v>
      </c>
      <c r="M10" s="37">
        <v>989</v>
      </c>
    </row>
    <row r="11" spans="2:13">
      <c r="B11" s="39" t="s">
        <v>45</v>
      </c>
      <c r="C11" s="37">
        <v>0</v>
      </c>
      <c r="D11" s="37">
        <v>9</v>
      </c>
      <c r="E11" s="37">
        <v>39</v>
      </c>
      <c r="F11" s="37">
        <v>35</v>
      </c>
      <c r="G11" s="37">
        <v>60</v>
      </c>
      <c r="H11" s="37">
        <v>83</v>
      </c>
      <c r="I11" s="37">
        <v>125</v>
      </c>
      <c r="J11" s="37">
        <v>190</v>
      </c>
      <c r="K11" s="37">
        <v>120</v>
      </c>
      <c r="L11" s="37">
        <v>119</v>
      </c>
      <c r="M11" s="37">
        <v>102</v>
      </c>
    </row>
    <row r="12" spans="2:13">
      <c r="B12" s="39" t="s">
        <v>54</v>
      </c>
      <c r="C12" s="37">
        <v>0</v>
      </c>
      <c r="D12" s="37">
        <v>1</v>
      </c>
      <c r="E12" s="37">
        <v>1</v>
      </c>
      <c r="F12" s="37">
        <v>3</v>
      </c>
      <c r="G12" s="37">
        <v>5</v>
      </c>
      <c r="H12" s="37">
        <v>7</v>
      </c>
      <c r="I12" s="37">
        <v>4</v>
      </c>
      <c r="J12" s="37">
        <v>2</v>
      </c>
      <c r="K12" s="37">
        <v>5</v>
      </c>
      <c r="L12" s="37">
        <v>6</v>
      </c>
      <c r="M12" s="37">
        <v>6</v>
      </c>
    </row>
    <row r="13" spans="2:13">
      <c r="B13" s="39" t="s">
        <v>50</v>
      </c>
      <c r="C13" s="37">
        <v>4</v>
      </c>
      <c r="D13" s="37">
        <v>13</v>
      </c>
      <c r="E13" s="37">
        <v>18</v>
      </c>
      <c r="F13" s="37">
        <v>17</v>
      </c>
      <c r="G13" s="37">
        <v>9</v>
      </c>
      <c r="H13" s="37">
        <v>23</v>
      </c>
      <c r="I13" s="37">
        <v>16</v>
      </c>
      <c r="J13" s="37">
        <v>26</v>
      </c>
      <c r="K13" s="37">
        <v>30</v>
      </c>
      <c r="L13" s="37">
        <v>32</v>
      </c>
      <c r="M13" s="37">
        <v>40</v>
      </c>
    </row>
    <row r="14" spans="2:13">
      <c r="B14" s="39" t="s">
        <v>30</v>
      </c>
      <c r="C14" s="37">
        <v>6</v>
      </c>
      <c r="D14" s="37">
        <v>62</v>
      </c>
      <c r="E14" s="37">
        <v>55</v>
      </c>
      <c r="F14" s="37">
        <v>79</v>
      </c>
      <c r="G14" s="37">
        <v>111</v>
      </c>
      <c r="H14" s="37">
        <v>179</v>
      </c>
      <c r="I14" s="37">
        <v>237</v>
      </c>
      <c r="J14" s="37">
        <v>416</v>
      </c>
      <c r="K14" s="37">
        <v>515</v>
      </c>
      <c r="L14" s="37">
        <v>614</v>
      </c>
      <c r="M14" s="37">
        <v>564</v>
      </c>
    </row>
    <row r="15" spans="2:13">
      <c r="B15" s="39" t="s">
        <v>42</v>
      </c>
      <c r="C15" s="37">
        <v>1</v>
      </c>
      <c r="D15" s="37">
        <v>11</v>
      </c>
      <c r="E15" s="37">
        <v>22</v>
      </c>
      <c r="F15" s="37">
        <v>49</v>
      </c>
      <c r="G15" s="37">
        <v>85</v>
      </c>
      <c r="H15" s="37">
        <v>122</v>
      </c>
      <c r="I15" s="37">
        <v>104</v>
      </c>
      <c r="J15" s="37">
        <v>73</v>
      </c>
      <c r="K15" s="37">
        <v>62</v>
      </c>
      <c r="L15" s="37">
        <v>97</v>
      </c>
      <c r="M15" s="37">
        <v>80</v>
      </c>
    </row>
    <row r="16" spans="2:13">
      <c r="B16" s="39" t="s">
        <v>51</v>
      </c>
      <c r="C16" s="37"/>
      <c r="D16" s="37">
        <v>56</v>
      </c>
      <c r="E16" s="37">
        <v>46</v>
      </c>
      <c r="F16" s="37">
        <v>98</v>
      </c>
      <c r="G16" s="37">
        <v>65</v>
      </c>
      <c r="H16" s="37">
        <v>90</v>
      </c>
      <c r="I16" s="37">
        <v>121</v>
      </c>
      <c r="J16" s="37">
        <v>121</v>
      </c>
      <c r="K16" s="37">
        <v>95</v>
      </c>
      <c r="L16" s="37">
        <v>111</v>
      </c>
      <c r="M16" s="37">
        <v>108</v>
      </c>
    </row>
    <row r="17" spans="2:13">
      <c r="B17" s="39" t="s">
        <v>41</v>
      </c>
      <c r="C17" s="37">
        <v>2</v>
      </c>
      <c r="D17" s="37">
        <v>15</v>
      </c>
      <c r="E17" s="37">
        <v>24</v>
      </c>
      <c r="F17" s="37">
        <v>79</v>
      </c>
      <c r="G17" s="37">
        <v>26</v>
      </c>
      <c r="H17" s="37">
        <v>24</v>
      </c>
      <c r="I17" s="37">
        <v>38</v>
      </c>
      <c r="J17" s="37">
        <v>43</v>
      </c>
      <c r="K17" s="37">
        <v>44</v>
      </c>
      <c r="L17" s="37">
        <v>14</v>
      </c>
      <c r="M17" s="37">
        <v>30</v>
      </c>
    </row>
    <row r="18" spans="2:13">
      <c r="B18" s="39" t="s">
        <v>44</v>
      </c>
      <c r="C18" s="37">
        <v>10</v>
      </c>
      <c r="D18" s="37">
        <v>7</v>
      </c>
      <c r="E18" s="37">
        <v>7</v>
      </c>
      <c r="F18" s="37">
        <v>6</v>
      </c>
      <c r="G18" s="37">
        <v>4</v>
      </c>
      <c r="H18" s="37">
        <v>7</v>
      </c>
      <c r="I18" s="37">
        <v>17</v>
      </c>
      <c r="J18" s="37">
        <v>63</v>
      </c>
      <c r="K18" s="37">
        <v>65</v>
      </c>
      <c r="L18" s="37">
        <v>111</v>
      </c>
      <c r="M18" s="37">
        <v>86.405555555555551</v>
      </c>
    </row>
    <row r="19" spans="2:13">
      <c r="B19" s="39" t="s">
        <v>34</v>
      </c>
      <c r="C19" s="37">
        <v>75</v>
      </c>
      <c r="D19" s="37">
        <v>61</v>
      </c>
      <c r="E19" s="37">
        <v>99</v>
      </c>
      <c r="F19" s="37">
        <v>133</v>
      </c>
      <c r="G19" s="37">
        <v>155</v>
      </c>
      <c r="H19" s="37">
        <v>243</v>
      </c>
      <c r="I19" s="37">
        <v>357</v>
      </c>
      <c r="J19" s="37">
        <v>618</v>
      </c>
      <c r="K19" s="37">
        <v>484</v>
      </c>
      <c r="L19" s="37">
        <v>453</v>
      </c>
      <c r="M19" s="37">
        <v>514</v>
      </c>
    </row>
    <row r="20" spans="2:13">
      <c r="B20" s="39" t="s">
        <v>52</v>
      </c>
      <c r="C20" s="37">
        <v>7</v>
      </c>
      <c r="D20" s="37">
        <v>12</v>
      </c>
      <c r="E20" s="37">
        <v>14</v>
      </c>
      <c r="F20" s="37">
        <v>20</v>
      </c>
      <c r="G20" s="37">
        <v>9</v>
      </c>
      <c r="H20" s="37">
        <v>14</v>
      </c>
      <c r="I20" s="37">
        <v>17</v>
      </c>
      <c r="J20" s="37">
        <v>17</v>
      </c>
      <c r="K20" s="37">
        <v>12</v>
      </c>
      <c r="L20" s="37">
        <v>36</v>
      </c>
      <c r="M20" s="37">
        <v>31</v>
      </c>
    </row>
    <row r="21" spans="2:13">
      <c r="B21" s="39" t="s">
        <v>48</v>
      </c>
      <c r="C21" s="37">
        <v>24</v>
      </c>
      <c r="D21" s="37">
        <v>31</v>
      </c>
      <c r="E21" s="37">
        <v>36</v>
      </c>
      <c r="F21" s="37">
        <v>27</v>
      </c>
      <c r="G21" s="37">
        <v>37</v>
      </c>
      <c r="H21" s="37">
        <v>64</v>
      </c>
      <c r="I21" s="37">
        <v>122</v>
      </c>
      <c r="J21" s="37">
        <v>115</v>
      </c>
      <c r="K21" s="37">
        <v>74</v>
      </c>
      <c r="L21" s="37">
        <v>116</v>
      </c>
      <c r="M21" s="37">
        <v>92</v>
      </c>
    </row>
    <row r="22" spans="2:13">
      <c r="B22" s="39" t="s">
        <v>53</v>
      </c>
      <c r="C22" s="37">
        <v>7</v>
      </c>
      <c r="D22" s="37">
        <v>2</v>
      </c>
      <c r="E22" s="37">
        <v>7</v>
      </c>
      <c r="F22" s="37">
        <v>11</v>
      </c>
      <c r="G22" s="37">
        <v>11</v>
      </c>
      <c r="H22" s="37">
        <v>19</v>
      </c>
      <c r="I22" s="37">
        <v>18</v>
      </c>
      <c r="J22" s="37">
        <v>20</v>
      </c>
      <c r="K22" s="37">
        <v>20</v>
      </c>
      <c r="L22" s="37">
        <v>26</v>
      </c>
      <c r="M22" s="37">
        <v>16</v>
      </c>
    </row>
    <row r="23" spans="2:13">
      <c r="B23" s="39" t="s">
        <v>163</v>
      </c>
      <c r="C23" s="37">
        <v>147</v>
      </c>
      <c r="D23" s="37">
        <v>165</v>
      </c>
      <c r="E23" s="37">
        <v>166</v>
      </c>
      <c r="F23" s="37">
        <v>178</v>
      </c>
      <c r="G23" s="37">
        <v>215</v>
      </c>
      <c r="H23" s="37">
        <v>213</v>
      </c>
      <c r="I23" s="37">
        <v>220</v>
      </c>
      <c r="J23" s="37">
        <v>284</v>
      </c>
      <c r="K23" s="37">
        <v>266</v>
      </c>
      <c r="L23" s="37">
        <v>360</v>
      </c>
      <c r="M23" s="37">
        <v>393</v>
      </c>
    </row>
    <row r="24" spans="2:13">
      <c r="B24" s="39" t="s">
        <v>32</v>
      </c>
      <c r="C24" s="37">
        <v>438.13184584178498</v>
      </c>
      <c r="D24" s="37">
        <v>346.81947261663288</v>
      </c>
      <c r="E24" s="37">
        <v>837.72819472616629</v>
      </c>
      <c r="F24" s="37">
        <v>489.23326572008114</v>
      </c>
      <c r="G24" s="37">
        <v>540.33468559837729</v>
      </c>
      <c r="H24" s="37">
        <v>774.89858012170384</v>
      </c>
      <c r="I24" s="37">
        <v>944.11967545638947</v>
      </c>
      <c r="J24" s="37">
        <v>1285.0750507099392</v>
      </c>
      <c r="K24" s="37">
        <v>1519.5878</v>
      </c>
      <c r="L24" s="37">
        <v>1042.0988</v>
      </c>
      <c r="M24" s="37">
        <v>1135.9212</v>
      </c>
    </row>
    <row r="25" spans="2:13">
      <c r="B25" s="39" t="s">
        <v>37</v>
      </c>
      <c r="C25" s="37">
        <v>21</v>
      </c>
      <c r="D25" s="37">
        <v>21</v>
      </c>
      <c r="E25" s="37">
        <v>32</v>
      </c>
      <c r="F25" s="37">
        <v>67</v>
      </c>
      <c r="G25" s="37">
        <v>73</v>
      </c>
      <c r="H25" s="37">
        <v>61</v>
      </c>
      <c r="I25" s="37">
        <v>124</v>
      </c>
      <c r="J25" s="37">
        <v>171</v>
      </c>
      <c r="K25" s="37">
        <v>147</v>
      </c>
      <c r="L25" s="37">
        <v>138</v>
      </c>
      <c r="M25" s="37">
        <v>148</v>
      </c>
    </row>
    <row r="26" spans="2:13">
      <c r="B26" s="39" t="s">
        <v>49</v>
      </c>
      <c r="C26" s="37">
        <v>2</v>
      </c>
      <c r="D26" s="37">
        <v>4</v>
      </c>
      <c r="E26" s="37">
        <v>10</v>
      </c>
      <c r="F26" s="37">
        <v>11</v>
      </c>
      <c r="G26" s="37">
        <v>8</v>
      </c>
      <c r="H26" s="37">
        <v>14</v>
      </c>
      <c r="I26" s="37">
        <v>15</v>
      </c>
      <c r="J26" s="37">
        <v>8</v>
      </c>
      <c r="K26" s="37">
        <v>13</v>
      </c>
      <c r="L26" s="37">
        <v>6</v>
      </c>
      <c r="M26" s="37">
        <v>6</v>
      </c>
    </row>
    <row r="27" spans="2:13">
      <c r="B27" s="39" t="s">
        <v>31</v>
      </c>
      <c r="C27" s="37">
        <v>0</v>
      </c>
      <c r="D27" s="37">
        <v>0</v>
      </c>
      <c r="E27" s="37">
        <v>1</v>
      </c>
      <c r="F27" s="37">
        <v>1</v>
      </c>
      <c r="G27" s="37">
        <v>4</v>
      </c>
      <c r="H27" s="37">
        <v>17</v>
      </c>
      <c r="I27" s="37">
        <v>8</v>
      </c>
      <c r="J27" s="37">
        <v>23</v>
      </c>
      <c r="K27" s="37">
        <v>9</v>
      </c>
      <c r="L27" s="37">
        <v>13</v>
      </c>
      <c r="M27" s="37">
        <v>8</v>
      </c>
    </row>
    <row r="28" spans="2:13">
      <c r="B28" s="39" t="s">
        <v>29</v>
      </c>
      <c r="C28" s="37">
        <v>364</v>
      </c>
      <c r="D28" s="37">
        <v>722</v>
      </c>
      <c r="E28" s="37">
        <v>910</v>
      </c>
      <c r="F28" s="37">
        <v>567</v>
      </c>
      <c r="G28" s="37">
        <v>576</v>
      </c>
      <c r="H28" s="37">
        <v>365</v>
      </c>
      <c r="I28" s="37">
        <v>406</v>
      </c>
      <c r="J28" s="37">
        <v>207</v>
      </c>
      <c r="K28" s="37">
        <v>190</v>
      </c>
      <c r="L28" s="37">
        <v>163</v>
      </c>
      <c r="M28" s="37">
        <v>131</v>
      </c>
    </row>
    <row r="29" spans="2:13">
      <c r="B29" s="39" t="s">
        <v>46</v>
      </c>
      <c r="C29" s="37">
        <v>52</v>
      </c>
      <c r="D29" s="37">
        <v>52</v>
      </c>
      <c r="E29" s="37">
        <v>40</v>
      </c>
      <c r="F29" s="37">
        <v>75</v>
      </c>
      <c r="G29" s="37">
        <v>51</v>
      </c>
      <c r="H29" s="37">
        <v>51</v>
      </c>
      <c r="I29" s="37">
        <v>67</v>
      </c>
      <c r="J29" s="37">
        <v>92</v>
      </c>
      <c r="K29" s="37">
        <v>70</v>
      </c>
      <c r="L29" s="37">
        <v>82</v>
      </c>
      <c r="M29" s="37">
        <v>64</v>
      </c>
    </row>
    <row r="30" spans="2:13">
      <c r="B30" s="39" t="s">
        <v>164</v>
      </c>
      <c r="C30" s="37">
        <v>3</v>
      </c>
      <c r="D30" s="37"/>
      <c r="E30" s="37"/>
      <c r="F30" s="37">
        <v>36.022312373225155</v>
      </c>
      <c r="G30" s="37">
        <v>36.022312373225155</v>
      </c>
      <c r="H30" s="37">
        <v>78.746450304259639</v>
      </c>
      <c r="I30" s="37">
        <v>75.395537525354968</v>
      </c>
      <c r="J30" s="37">
        <v>120.63286004056795</v>
      </c>
      <c r="K30" s="37">
        <v>139.06288032454361</v>
      </c>
      <c r="L30" s="37">
        <v>164.19472616632859</v>
      </c>
      <c r="M30" s="37">
        <v>175.92292089249494</v>
      </c>
    </row>
    <row r="31" spans="2:13">
      <c r="B31" s="39" t="s">
        <v>40</v>
      </c>
      <c r="C31" s="37">
        <v>437</v>
      </c>
      <c r="D31" s="37">
        <v>546</v>
      </c>
      <c r="E31" s="37">
        <v>334</v>
      </c>
      <c r="F31" s="37">
        <v>695</v>
      </c>
      <c r="G31" s="37">
        <v>580</v>
      </c>
      <c r="H31" s="37">
        <v>577</v>
      </c>
      <c r="I31" s="37">
        <v>643</v>
      </c>
      <c r="J31" s="37">
        <v>642</v>
      </c>
      <c r="K31" s="37">
        <v>716</v>
      </c>
      <c r="L31" s="37">
        <v>659</v>
      </c>
      <c r="M31" s="37">
        <v>423</v>
      </c>
    </row>
    <row r="32" spans="2:13">
      <c r="B32" s="39" t="s">
        <v>43</v>
      </c>
      <c r="C32" s="37">
        <v>3</v>
      </c>
      <c r="D32" s="37">
        <v>6</v>
      </c>
      <c r="E32" s="37">
        <v>2</v>
      </c>
      <c r="F32" s="37">
        <v>11</v>
      </c>
      <c r="G32" s="37">
        <v>9</v>
      </c>
      <c r="H32" s="37">
        <v>11</v>
      </c>
      <c r="I32" s="37">
        <v>37</v>
      </c>
      <c r="J32" s="37">
        <v>35</v>
      </c>
      <c r="K32" s="37">
        <v>19</v>
      </c>
      <c r="L32" s="37">
        <v>22</v>
      </c>
      <c r="M32" s="37">
        <v>37.522842639593911</v>
      </c>
    </row>
    <row r="33" spans="2:16">
      <c r="B33" s="40" t="s">
        <v>165</v>
      </c>
      <c r="C33" s="37">
        <v>1811.131845841785</v>
      </c>
      <c r="D33" s="37">
        <v>2202.819472616633</v>
      </c>
      <c r="E33" s="37">
        <v>2963.7281947261663</v>
      </c>
      <c r="F33" s="37">
        <v>3038.2555780933067</v>
      </c>
      <c r="G33" s="37">
        <v>3088.3569979716026</v>
      </c>
      <c r="H33" s="37">
        <v>3647.6450304259638</v>
      </c>
      <c r="I33" s="37">
        <v>4626.5152129817443</v>
      </c>
      <c r="J33" s="37">
        <v>5513.7079107505069</v>
      </c>
      <c r="K33" s="37">
        <v>5651.6506803245438</v>
      </c>
      <c r="L33" s="37">
        <v>5654.5696889570263</v>
      </c>
      <c r="M33" s="37">
        <v>5525.1576935062503</v>
      </c>
    </row>
    <row r="34" spans="2:16" s="38" customFormat="1">
      <c r="B34" s="41"/>
      <c r="C34" s="42"/>
      <c r="D34" s="42"/>
      <c r="E34" s="42"/>
      <c r="F34" s="42"/>
      <c r="G34" s="42"/>
      <c r="H34" s="42"/>
      <c r="I34" s="42"/>
      <c r="J34" s="42"/>
      <c r="K34" s="42"/>
      <c r="L34" s="42"/>
      <c r="M34" s="42"/>
    </row>
    <row r="35" spans="2:16" s="38" customFormat="1">
      <c r="B35" s="41"/>
      <c r="C35" s="42"/>
      <c r="D35" s="42"/>
      <c r="E35" s="42"/>
      <c r="F35" s="42"/>
      <c r="G35" s="42"/>
      <c r="H35" s="42"/>
      <c r="I35" s="42"/>
      <c r="J35" s="42"/>
      <c r="K35" s="42"/>
      <c r="L35" s="42"/>
      <c r="M35" s="42"/>
    </row>
    <row r="37" spans="2:16" ht="27" customHeight="1">
      <c r="C37" s="169" t="s">
        <v>170</v>
      </c>
      <c r="D37" s="169"/>
      <c r="E37" s="169"/>
      <c r="F37" s="169"/>
      <c r="G37" s="169"/>
      <c r="H37" s="169"/>
      <c r="I37" s="169"/>
      <c r="J37" s="169"/>
      <c r="K37" s="169"/>
      <c r="L37" s="169"/>
      <c r="M37" s="169"/>
    </row>
    <row r="38" spans="2:16" ht="15.75">
      <c r="B38" s="150"/>
      <c r="C38" s="150">
        <v>2011</v>
      </c>
      <c r="D38" s="150">
        <v>2012</v>
      </c>
      <c r="E38" s="150">
        <v>2013</v>
      </c>
      <c r="F38" s="150">
        <v>2014</v>
      </c>
      <c r="G38" s="150">
        <v>2015</v>
      </c>
      <c r="H38" s="150">
        <v>2016</v>
      </c>
      <c r="I38" s="150">
        <v>2017</v>
      </c>
      <c r="J38" s="150">
        <v>2018</v>
      </c>
      <c r="K38" s="150">
        <v>2019</v>
      </c>
      <c r="L38" s="150">
        <v>2020</v>
      </c>
      <c r="M38" s="150">
        <v>2021</v>
      </c>
      <c r="P38" s="38"/>
    </row>
    <row r="39" spans="2:16">
      <c r="B39" s="40" t="s">
        <v>33</v>
      </c>
      <c r="C39" s="40">
        <v>0.44</v>
      </c>
      <c r="D39" s="40">
        <v>0.28999999999999998</v>
      </c>
      <c r="E39" s="40">
        <v>0.14000000000000001</v>
      </c>
      <c r="F39" s="40">
        <v>0.4</v>
      </c>
      <c r="G39" s="40">
        <v>2.48</v>
      </c>
      <c r="H39" s="40">
        <v>7.41</v>
      </c>
      <c r="I39" s="40">
        <v>6.64</v>
      </c>
      <c r="J39" s="40">
        <v>5.3</v>
      </c>
      <c r="K39" s="40">
        <v>14.19</v>
      </c>
      <c r="L39" s="40">
        <v>12.42</v>
      </c>
      <c r="M39" s="43">
        <v>17.091816096616618</v>
      </c>
      <c r="P39" s="38"/>
    </row>
    <row r="40" spans="2:16">
      <c r="B40" s="40" t="s">
        <v>32</v>
      </c>
      <c r="C40" s="40">
        <v>2.72</v>
      </c>
      <c r="D40" s="40">
        <v>2.14</v>
      </c>
      <c r="E40" s="40">
        <v>5.12</v>
      </c>
      <c r="F40" s="40">
        <v>2.97</v>
      </c>
      <c r="G40" s="40">
        <v>3.26</v>
      </c>
      <c r="H40" s="40">
        <v>4.66</v>
      </c>
      <c r="I40" s="40">
        <v>5.65</v>
      </c>
      <c r="J40" s="40">
        <v>7.49</v>
      </c>
      <c r="K40" s="40">
        <v>8.8000000000000007</v>
      </c>
      <c r="L40" s="40">
        <v>6</v>
      </c>
      <c r="M40" s="43">
        <v>6.5046011506727606</v>
      </c>
      <c r="N40" s="38"/>
      <c r="P40" s="38"/>
    </row>
    <row r="41" spans="2:16">
      <c r="B41" s="40" t="s">
        <v>36</v>
      </c>
      <c r="C41" s="40">
        <v>0.14000000000000001</v>
      </c>
      <c r="D41" s="40"/>
      <c r="E41" s="40"/>
      <c r="F41" s="40">
        <v>1.62</v>
      </c>
      <c r="G41" s="40">
        <v>1.61</v>
      </c>
      <c r="H41" s="40">
        <v>3.48</v>
      </c>
      <c r="I41" s="40">
        <v>3.3</v>
      </c>
      <c r="J41" s="40">
        <v>5.29</v>
      </c>
      <c r="K41" s="40">
        <v>6.05</v>
      </c>
      <c r="L41" s="40">
        <v>7.08</v>
      </c>
      <c r="M41" s="43">
        <v>7.526275682346693</v>
      </c>
      <c r="N41" s="38"/>
      <c r="P41" s="38"/>
    </row>
    <row r="42" spans="2:16">
      <c r="B42" s="40" t="s">
        <v>29</v>
      </c>
      <c r="C42" s="40">
        <v>3.39</v>
      </c>
      <c r="D42" s="40">
        <v>6.7</v>
      </c>
      <c r="E42" s="40">
        <v>8.15</v>
      </c>
      <c r="F42" s="40">
        <v>5.0599999999999996</v>
      </c>
      <c r="G42" s="40">
        <v>5.12</v>
      </c>
      <c r="H42" s="40">
        <v>3.23</v>
      </c>
      <c r="I42" s="40">
        <v>3.59</v>
      </c>
      <c r="J42" s="40">
        <v>1.83</v>
      </c>
      <c r="K42" s="40">
        <v>1.67</v>
      </c>
      <c r="L42" s="40">
        <v>1.43</v>
      </c>
      <c r="M42" s="43">
        <v>1.1424455136339098</v>
      </c>
      <c r="N42" s="38"/>
      <c r="P42" s="38"/>
    </row>
    <row r="43" spans="2:16">
      <c r="B43" s="40" t="s">
        <v>30</v>
      </c>
      <c r="C43" s="40">
        <v>0.1</v>
      </c>
      <c r="D43" s="40">
        <v>1.01</v>
      </c>
      <c r="E43" s="40">
        <v>0.85</v>
      </c>
      <c r="F43" s="40">
        <v>1.21</v>
      </c>
      <c r="G43" s="40">
        <v>1.68</v>
      </c>
      <c r="H43" s="40">
        <v>2.67</v>
      </c>
      <c r="I43" s="40">
        <v>3.5</v>
      </c>
      <c r="J43" s="40">
        <v>6.01</v>
      </c>
      <c r="K43" s="40">
        <v>7.34</v>
      </c>
      <c r="L43" s="40">
        <v>8.6300000000000008</v>
      </c>
      <c r="M43" s="43">
        <v>7.8261712996259396</v>
      </c>
      <c r="N43" s="38"/>
      <c r="P43" s="38"/>
    </row>
    <row r="44" spans="2:16">
      <c r="B44" s="40" t="s">
        <v>34</v>
      </c>
      <c r="C44" s="40">
        <v>0.98</v>
      </c>
      <c r="D44" s="40">
        <v>0.78</v>
      </c>
      <c r="E44" s="40">
        <v>1.24</v>
      </c>
      <c r="F44" s="40">
        <v>1.65</v>
      </c>
      <c r="G44" s="40">
        <v>1.9</v>
      </c>
      <c r="H44" s="40">
        <v>2.94</v>
      </c>
      <c r="I44" s="40">
        <v>4.2699999999999996</v>
      </c>
      <c r="J44" s="40">
        <v>7.26</v>
      </c>
      <c r="K44" s="40">
        <v>5.63</v>
      </c>
      <c r="L44" s="40">
        <v>5.21</v>
      </c>
      <c r="M44" s="43">
        <v>5.8561323732010626</v>
      </c>
      <c r="N44" s="38"/>
      <c r="P44" s="38"/>
    </row>
    <row r="45" spans="2:16">
      <c r="B45" s="40" t="s">
        <v>35</v>
      </c>
      <c r="C45" s="40">
        <v>1.43</v>
      </c>
      <c r="D45" s="40">
        <v>0.2</v>
      </c>
      <c r="E45" s="40">
        <v>1.55</v>
      </c>
      <c r="F45" s="40">
        <v>1.67</v>
      </c>
      <c r="G45" s="40">
        <v>1.89</v>
      </c>
      <c r="H45" s="40">
        <v>2.75</v>
      </c>
      <c r="I45" s="40">
        <v>4.45</v>
      </c>
      <c r="J45" s="40">
        <v>5.0199999999999996</v>
      </c>
      <c r="K45" s="40">
        <v>4.95</v>
      </c>
      <c r="L45" s="40">
        <v>6.61</v>
      </c>
      <c r="M45" s="43">
        <v>6.5998081851501773</v>
      </c>
      <c r="N45" s="38"/>
      <c r="P45" s="38"/>
    </row>
    <row r="46" spans="2:16">
      <c r="B46" s="40" t="s">
        <v>37</v>
      </c>
      <c r="C46" s="40">
        <v>0.66</v>
      </c>
      <c r="D46" s="40">
        <v>0.65</v>
      </c>
      <c r="E46" s="40">
        <v>0.95</v>
      </c>
      <c r="F46" s="40">
        <v>1.97</v>
      </c>
      <c r="G46" s="40">
        <v>2.12</v>
      </c>
      <c r="H46" s="40">
        <v>1.76</v>
      </c>
      <c r="I46" s="40">
        <v>3.54</v>
      </c>
      <c r="J46" s="40">
        <v>4.92</v>
      </c>
      <c r="K46" s="40">
        <v>4.1900000000000004</v>
      </c>
      <c r="L46" s="40">
        <v>3.9</v>
      </c>
      <c r="M46" s="43">
        <v>4.1562176173078385</v>
      </c>
      <c r="N46" s="38"/>
      <c r="P46" s="38"/>
    </row>
    <row r="47" spans="2:16">
      <c r="B47" s="40" t="s">
        <v>163</v>
      </c>
      <c r="C47" s="40">
        <v>1.4</v>
      </c>
      <c r="D47" s="40">
        <v>1.56</v>
      </c>
      <c r="E47" s="40">
        <v>1.51</v>
      </c>
      <c r="F47" s="40">
        <v>1.61</v>
      </c>
      <c r="G47" s="40">
        <v>1.93</v>
      </c>
      <c r="H47" s="40">
        <v>1.89</v>
      </c>
      <c r="I47" s="40">
        <v>1.94</v>
      </c>
      <c r="J47" s="40">
        <v>2.5</v>
      </c>
      <c r="K47" s="40">
        <v>2.33</v>
      </c>
      <c r="L47" s="40">
        <v>3.13</v>
      </c>
      <c r="M47" s="43">
        <v>3.3886660244584084</v>
      </c>
      <c r="N47" s="38"/>
      <c r="P47" s="38"/>
    </row>
    <row r="48" spans="2:16">
      <c r="B48" s="40" t="s">
        <v>38</v>
      </c>
      <c r="C48" s="40">
        <v>0.06</v>
      </c>
      <c r="D48" s="40">
        <v>0.82</v>
      </c>
      <c r="E48" s="40">
        <v>0.64</v>
      </c>
      <c r="F48" s="40">
        <v>1.99</v>
      </c>
      <c r="G48" s="40">
        <v>2.2400000000000002</v>
      </c>
      <c r="H48" s="40">
        <v>2.92</v>
      </c>
      <c r="I48" s="40">
        <v>3.5</v>
      </c>
      <c r="J48" s="40">
        <v>3.01</v>
      </c>
      <c r="K48" s="40">
        <v>2.19</v>
      </c>
      <c r="L48" s="40">
        <v>2.21</v>
      </c>
      <c r="M48" s="43">
        <v>1.6754619181952983</v>
      </c>
      <c r="N48" s="38"/>
      <c r="P48" s="38"/>
    </row>
    <row r="49" spans="2:16">
      <c r="B49" s="40" t="s">
        <v>39</v>
      </c>
      <c r="C49" s="40">
        <v>0.13</v>
      </c>
      <c r="D49" s="40">
        <v>0.53</v>
      </c>
      <c r="E49" s="40">
        <v>0.13</v>
      </c>
      <c r="F49" s="40">
        <v>0.13</v>
      </c>
      <c r="G49" s="40">
        <v>1</v>
      </c>
      <c r="H49" s="40">
        <v>1.59</v>
      </c>
      <c r="I49" s="40">
        <v>3.86</v>
      </c>
      <c r="J49" s="40">
        <v>2.0699999999999998</v>
      </c>
      <c r="K49" s="40">
        <v>1.59</v>
      </c>
      <c r="L49" s="40">
        <v>2.0099999999999998</v>
      </c>
      <c r="M49" s="43">
        <v>4.7415523180677406</v>
      </c>
      <c r="N49" s="38"/>
      <c r="P49" s="38"/>
    </row>
    <row r="50" spans="2:16">
      <c r="B50" s="40" t="s">
        <v>31</v>
      </c>
      <c r="C50" s="40">
        <v>0</v>
      </c>
      <c r="D50" s="40">
        <v>0</v>
      </c>
      <c r="E50" s="40">
        <v>0.2</v>
      </c>
      <c r="F50" s="40">
        <v>0.2</v>
      </c>
      <c r="G50" s="40">
        <v>0.79</v>
      </c>
      <c r="H50" s="40">
        <v>3.31</v>
      </c>
      <c r="I50" s="40">
        <v>1.53</v>
      </c>
      <c r="J50" s="40">
        <v>3.99</v>
      </c>
      <c r="K50" s="40">
        <v>1.49</v>
      </c>
      <c r="L50" s="40">
        <v>2.06</v>
      </c>
      <c r="M50" s="43">
        <v>1.2256535414493046</v>
      </c>
      <c r="N50" s="38"/>
      <c r="P50" s="38"/>
    </row>
    <row r="51" spans="2:16">
      <c r="B51" s="40" t="s">
        <v>40</v>
      </c>
      <c r="C51" s="40">
        <v>1.05</v>
      </c>
      <c r="D51" s="40">
        <v>1.3</v>
      </c>
      <c r="E51" s="40">
        <v>0.76</v>
      </c>
      <c r="F51" s="40">
        <v>1.58</v>
      </c>
      <c r="G51" s="40">
        <v>1.31</v>
      </c>
      <c r="H51" s="40">
        <v>1.29</v>
      </c>
      <c r="I51" s="40">
        <v>1.43</v>
      </c>
      <c r="J51" s="40">
        <v>1.41</v>
      </c>
      <c r="K51" s="40">
        <v>1.56</v>
      </c>
      <c r="L51" s="40">
        <v>1.42</v>
      </c>
      <c r="M51" s="43">
        <v>0.90676928350992692</v>
      </c>
      <c r="N51" s="38"/>
      <c r="P51" s="38"/>
    </row>
    <row r="52" spans="2:16">
      <c r="B52" s="40" t="s">
        <v>41</v>
      </c>
      <c r="C52" s="40">
        <v>0.08</v>
      </c>
      <c r="D52" s="40">
        <v>0.6</v>
      </c>
      <c r="E52" s="40">
        <v>0.93</v>
      </c>
      <c r="F52" s="40">
        <v>3.02</v>
      </c>
      <c r="G52" s="40">
        <v>0.98</v>
      </c>
      <c r="H52" s="40">
        <v>0.89</v>
      </c>
      <c r="I52" s="40">
        <v>1.4</v>
      </c>
      <c r="J52" s="40">
        <v>1.56</v>
      </c>
      <c r="K52" s="40">
        <v>1.58</v>
      </c>
      <c r="L52" s="40">
        <v>0.5</v>
      </c>
      <c r="M52" s="43">
        <v>1.0566401379549364</v>
      </c>
      <c r="N52" s="38"/>
      <c r="P52" s="38"/>
    </row>
    <row r="53" spans="2:16">
      <c r="B53" s="40" t="s">
        <v>43</v>
      </c>
      <c r="C53" s="40">
        <v>0.21</v>
      </c>
      <c r="D53" s="40">
        <v>0.42</v>
      </c>
      <c r="E53" s="40">
        <v>0.14000000000000001</v>
      </c>
      <c r="F53" s="40">
        <v>0.73</v>
      </c>
      <c r="G53" s="40">
        <v>0.59</v>
      </c>
      <c r="H53" s="40">
        <v>0.72</v>
      </c>
      <c r="I53" s="40">
        <v>2.39</v>
      </c>
      <c r="J53" s="40">
        <v>2.25</v>
      </c>
      <c r="K53" s="40">
        <v>1.21</v>
      </c>
      <c r="L53" s="40">
        <v>1.38</v>
      </c>
      <c r="M53" s="43">
        <v>2.3019069121287474</v>
      </c>
      <c r="N53" s="38"/>
      <c r="P53" s="38"/>
    </row>
    <row r="54" spans="2:16">
      <c r="B54" s="40" t="s">
        <v>44</v>
      </c>
      <c r="C54" s="40">
        <v>0.33</v>
      </c>
      <c r="D54" s="40">
        <v>0.22</v>
      </c>
      <c r="E54" s="40">
        <v>0.22</v>
      </c>
      <c r="F54" s="40">
        <v>0.19</v>
      </c>
      <c r="G54" s="40">
        <v>0.12</v>
      </c>
      <c r="H54" s="40">
        <v>0.21</v>
      </c>
      <c r="I54" s="40">
        <v>0.51</v>
      </c>
      <c r="J54" s="40">
        <v>1.83</v>
      </c>
      <c r="K54" s="40">
        <v>1.87</v>
      </c>
      <c r="L54" s="40">
        <v>3.15</v>
      </c>
      <c r="M54" s="43">
        <v>2.4222003814595721</v>
      </c>
      <c r="N54" s="38"/>
      <c r="P54" s="38"/>
    </row>
    <row r="55" spans="2:16">
      <c r="B55" s="40" t="s">
        <v>47</v>
      </c>
      <c r="C55" s="40">
        <v>0</v>
      </c>
      <c r="D55" s="40">
        <v>0</v>
      </c>
      <c r="E55" s="40">
        <v>0.18</v>
      </c>
      <c r="F55" s="40">
        <v>0.75</v>
      </c>
      <c r="G55" s="40">
        <v>0.76</v>
      </c>
      <c r="H55" s="40">
        <v>0.52</v>
      </c>
      <c r="I55" s="40">
        <v>0.62</v>
      </c>
      <c r="J55" s="40">
        <v>0.88</v>
      </c>
      <c r="K55" s="40">
        <v>2.27</v>
      </c>
      <c r="L55" s="40">
        <v>2.2799999999999998</v>
      </c>
      <c r="M55" s="43">
        <v>2.2248269611556921</v>
      </c>
      <c r="N55" s="38"/>
      <c r="P55" s="38"/>
    </row>
    <row r="56" spans="2:16">
      <c r="B56" s="40" t="s">
        <v>42</v>
      </c>
      <c r="C56" s="40">
        <v>0.02</v>
      </c>
      <c r="D56" s="40">
        <v>0.16</v>
      </c>
      <c r="E56" s="40">
        <v>0.32</v>
      </c>
      <c r="F56" s="40">
        <v>0.72</v>
      </c>
      <c r="G56" s="40">
        <v>1.23</v>
      </c>
      <c r="H56" s="40">
        <v>1.75</v>
      </c>
      <c r="I56" s="40">
        <v>1.49</v>
      </c>
      <c r="J56" s="40">
        <v>1.04</v>
      </c>
      <c r="K56" s="40">
        <v>0.88</v>
      </c>
      <c r="L56" s="40">
        <v>1.36</v>
      </c>
      <c r="M56" s="43">
        <v>1.1183708914897847</v>
      </c>
      <c r="N56" s="38"/>
      <c r="P56" s="38"/>
    </row>
    <row r="57" spans="2:16">
      <c r="B57" s="40" t="s">
        <v>46</v>
      </c>
      <c r="C57" s="40">
        <v>0.82</v>
      </c>
      <c r="D57" s="40">
        <v>0.81</v>
      </c>
      <c r="E57" s="40">
        <v>0.6</v>
      </c>
      <c r="F57" s="40">
        <v>1.1100000000000001</v>
      </c>
      <c r="G57" s="40">
        <v>0.75</v>
      </c>
      <c r="H57" s="40">
        <v>0.74</v>
      </c>
      <c r="I57" s="40">
        <v>0.96</v>
      </c>
      <c r="J57" s="40">
        <v>1.3</v>
      </c>
      <c r="K57" s="40">
        <v>0.98</v>
      </c>
      <c r="L57" s="40">
        <v>1.1299999999999999</v>
      </c>
      <c r="M57" s="43">
        <v>0.87211603830933215</v>
      </c>
      <c r="N57" s="38"/>
      <c r="P57" s="38"/>
    </row>
    <row r="58" spans="2:16">
      <c r="B58" s="40" t="s">
        <v>45</v>
      </c>
      <c r="C58" s="40">
        <v>0</v>
      </c>
      <c r="D58" s="40">
        <v>0.1</v>
      </c>
      <c r="E58" s="40">
        <v>0.44</v>
      </c>
      <c r="F58" s="40">
        <v>0.4</v>
      </c>
      <c r="G58" s="40">
        <v>0.67</v>
      </c>
      <c r="H58" s="40">
        <v>0.93</v>
      </c>
      <c r="I58" s="40">
        <v>1.39</v>
      </c>
      <c r="J58" s="40">
        <v>2.09</v>
      </c>
      <c r="K58" s="40">
        <v>1.31</v>
      </c>
      <c r="L58" s="40">
        <v>1.3</v>
      </c>
      <c r="M58" s="43">
        <v>1.1038268160656581</v>
      </c>
      <c r="N58" s="38"/>
      <c r="P58" s="38"/>
    </row>
    <row r="59" spans="2:16">
      <c r="B59" s="40" t="s">
        <v>48</v>
      </c>
      <c r="C59" s="40">
        <v>0.27</v>
      </c>
      <c r="D59" s="40">
        <v>0.35</v>
      </c>
      <c r="E59" s="40">
        <v>0.39</v>
      </c>
      <c r="F59" s="40">
        <v>0.28999999999999998</v>
      </c>
      <c r="G59" s="40">
        <v>0.4</v>
      </c>
      <c r="H59" s="40">
        <v>0.68</v>
      </c>
      <c r="I59" s="40">
        <v>1.29</v>
      </c>
      <c r="J59" s="40">
        <v>1.21</v>
      </c>
      <c r="K59" s="40">
        <v>0.77</v>
      </c>
      <c r="L59" s="40">
        <v>1.21</v>
      </c>
      <c r="M59" s="43">
        <v>0.95092473813134815</v>
      </c>
      <c r="N59" s="38"/>
      <c r="P59" s="38"/>
    </row>
    <row r="60" spans="2:16">
      <c r="B60" s="40" t="s">
        <v>50</v>
      </c>
      <c r="C60" s="40">
        <v>0.11</v>
      </c>
      <c r="D60" s="40">
        <v>0.36</v>
      </c>
      <c r="E60" s="40">
        <v>0.47</v>
      </c>
      <c r="F60" s="40">
        <v>0.44</v>
      </c>
      <c r="G60" s="40">
        <v>0.23</v>
      </c>
      <c r="H60" s="40">
        <v>0.57999999999999996</v>
      </c>
      <c r="I60" s="40">
        <v>0.4</v>
      </c>
      <c r="J60" s="40">
        <v>0.65</v>
      </c>
      <c r="K60" s="40">
        <v>0.75</v>
      </c>
      <c r="L60" s="40">
        <v>0.79</v>
      </c>
      <c r="M60" s="43">
        <v>0.97358943928063413</v>
      </c>
      <c r="N60" s="38"/>
      <c r="P60" s="38"/>
    </row>
    <row r="61" spans="2:16">
      <c r="B61" s="40" t="s">
        <v>49</v>
      </c>
      <c r="C61" s="40">
        <v>0.13</v>
      </c>
      <c r="D61" s="40">
        <v>0.25</v>
      </c>
      <c r="E61" s="40">
        <v>0.57999999999999996</v>
      </c>
      <c r="F61" s="40">
        <v>0.63</v>
      </c>
      <c r="G61" s="40">
        <v>0.45</v>
      </c>
      <c r="H61" s="40">
        <v>0.78</v>
      </c>
      <c r="I61" s="40">
        <v>0.83</v>
      </c>
      <c r="J61" s="40">
        <v>0.46</v>
      </c>
      <c r="K61" s="40">
        <v>0.73</v>
      </c>
      <c r="L61" s="40">
        <v>0.33</v>
      </c>
      <c r="M61" s="43">
        <v>0.33052788608686934</v>
      </c>
      <c r="N61" s="38"/>
      <c r="P61" s="38"/>
    </row>
    <row r="62" spans="2:16">
      <c r="B62" s="40" t="s">
        <v>53</v>
      </c>
      <c r="C62" s="40">
        <v>0.22</v>
      </c>
      <c r="D62" s="40">
        <v>0.06</v>
      </c>
      <c r="E62" s="40">
        <v>0.22</v>
      </c>
      <c r="F62" s="40">
        <v>0.34</v>
      </c>
      <c r="G62" s="40">
        <v>0.34</v>
      </c>
      <c r="H62" s="40">
        <v>0.59</v>
      </c>
      <c r="I62" s="40">
        <v>0.56000000000000005</v>
      </c>
      <c r="J62" s="40">
        <v>0.61</v>
      </c>
      <c r="K62" s="40">
        <v>0.61</v>
      </c>
      <c r="L62" s="40">
        <v>0.79</v>
      </c>
      <c r="M62" s="43">
        <v>0.48642716209273124</v>
      </c>
      <c r="N62" s="38"/>
      <c r="P62" s="38"/>
    </row>
    <row r="63" spans="2:16">
      <c r="B63" s="40" t="s">
        <v>51</v>
      </c>
      <c r="C63" s="40"/>
      <c r="D63" s="40">
        <v>0.28000000000000003</v>
      </c>
      <c r="E63" s="40">
        <v>0.22</v>
      </c>
      <c r="F63" s="40">
        <v>0.47</v>
      </c>
      <c r="G63" s="40">
        <v>0.31</v>
      </c>
      <c r="H63" s="40">
        <v>0.43</v>
      </c>
      <c r="I63" s="40">
        <v>0.56999999999999995</v>
      </c>
      <c r="J63" s="40">
        <v>0.57999999999999996</v>
      </c>
      <c r="K63" s="40">
        <v>0.45</v>
      </c>
      <c r="L63" s="40">
        <v>0.52</v>
      </c>
      <c r="M63" s="43">
        <v>0.50439187549852482</v>
      </c>
      <c r="N63" s="38"/>
      <c r="P63" s="38"/>
    </row>
    <row r="64" spans="2:16">
      <c r="B64" s="40" t="s">
        <v>52</v>
      </c>
      <c r="C64" s="40">
        <v>0.18</v>
      </c>
      <c r="D64" s="40">
        <v>0.31</v>
      </c>
      <c r="E64" s="40">
        <v>0.36</v>
      </c>
      <c r="F64" s="40">
        <v>0.51</v>
      </c>
      <c r="G64" s="40">
        <v>0.23</v>
      </c>
      <c r="H64" s="40">
        <v>0.35</v>
      </c>
      <c r="I64" s="40">
        <v>0.42</v>
      </c>
      <c r="J64" s="40">
        <v>0.43</v>
      </c>
      <c r="K64" s="40">
        <v>0.3</v>
      </c>
      <c r="L64" s="40">
        <v>0.89</v>
      </c>
      <c r="M64" s="43">
        <v>0.76356466469042994</v>
      </c>
      <c r="N64" s="38"/>
      <c r="P64" s="38"/>
    </row>
    <row r="65" spans="2:16">
      <c r="B65" s="40" t="s">
        <v>54</v>
      </c>
      <c r="C65" s="40">
        <v>0</v>
      </c>
      <c r="D65" s="40">
        <v>0.04</v>
      </c>
      <c r="E65" s="40">
        <v>0.04</v>
      </c>
      <c r="F65" s="40">
        <v>0.11</v>
      </c>
      <c r="G65" s="40">
        <v>0.17</v>
      </c>
      <c r="H65" s="40">
        <v>0.24</v>
      </c>
      <c r="I65" s="40">
        <v>0.13</v>
      </c>
      <c r="J65" s="40">
        <v>7.0000000000000007E-2</v>
      </c>
      <c r="K65" s="40">
        <v>0.17</v>
      </c>
      <c r="L65" s="40">
        <v>0.2</v>
      </c>
      <c r="M65" s="43">
        <v>0.19390335533597794</v>
      </c>
      <c r="N65" s="38"/>
      <c r="P65" s="38"/>
    </row>
    <row r="66" spans="2:16">
      <c r="B66" s="40" t="s">
        <v>55</v>
      </c>
      <c r="C66" s="40">
        <v>1.05</v>
      </c>
      <c r="D66" s="40">
        <v>1.1499999999999999</v>
      </c>
      <c r="E66" s="40">
        <v>1.49</v>
      </c>
      <c r="F66" s="40">
        <v>1.5</v>
      </c>
      <c r="G66" s="40">
        <v>1.51</v>
      </c>
      <c r="H66" s="40">
        <v>1.77</v>
      </c>
      <c r="I66" s="40">
        <v>2.23</v>
      </c>
      <c r="J66" s="40">
        <v>2.64</v>
      </c>
      <c r="K66" s="40">
        <v>2.69</v>
      </c>
      <c r="L66" s="40">
        <v>2.68</v>
      </c>
      <c r="M66" s="43">
        <v>2.589898920970831</v>
      </c>
    </row>
    <row r="70" spans="2:16" ht="49.9" customHeight="1">
      <c r="B70" s="170" t="s">
        <v>168</v>
      </c>
      <c r="C70" s="170"/>
      <c r="D70" s="170"/>
      <c r="E70" s="170"/>
      <c r="F70" s="170"/>
      <c r="G70" s="170"/>
      <c r="H70" s="170"/>
      <c r="I70" s="170"/>
      <c r="J70" s="170"/>
      <c r="K70" s="170"/>
      <c r="L70" s="170"/>
      <c r="M70" s="170"/>
    </row>
    <row r="76" spans="2:16" ht="15.75">
      <c r="B76" s="171" t="s">
        <v>167</v>
      </c>
      <c r="C76" s="171"/>
      <c r="D76" s="171"/>
      <c r="E76" s="171"/>
      <c r="F76" s="171"/>
      <c r="G76" s="171"/>
      <c r="H76" s="171"/>
      <c r="I76" s="171"/>
      <c r="J76" s="171"/>
      <c r="K76" s="171"/>
      <c r="L76" s="171"/>
    </row>
  </sheetData>
  <mergeCells count="4">
    <mergeCell ref="C4:M4"/>
    <mergeCell ref="C37:M37"/>
    <mergeCell ref="B70:M70"/>
    <mergeCell ref="B76:L7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E1F95-C132-42FD-A111-A4A791E89833}">
  <dimension ref="A1:N20"/>
  <sheetViews>
    <sheetView showGridLines="0" workbookViewId="0"/>
  </sheetViews>
  <sheetFormatPr baseColWidth="10" defaultColWidth="8.85546875" defaultRowHeight="15"/>
  <cols>
    <col min="1" max="1" width="8.85546875" style="38"/>
    <col min="3" max="3" width="14.5703125" customWidth="1"/>
  </cols>
  <sheetData>
    <row r="1" spans="2:14" s="38" customFormat="1"/>
    <row r="2" spans="2:14" ht="18">
      <c r="B2" s="133" t="s">
        <v>202</v>
      </c>
    </row>
    <row r="6" spans="2:14" ht="15.75">
      <c r="C6" s="150"/>
      <c r="D6" s="150">
        <v>2011</v>
      </c>
      <c r="E6" s="150">
        <v>2012</v>
      </c>
      <c r="F6" s="150">
        <v>2013</v>
      </c>
      <c r="G6" s="150">
        <v>2014</v>
      </c>
      <c r="H6" s="150">
        <v>2015</v>
      </c>
      <c r="I6" s="150">
        <v>2016</v>
      </c>
      <c r="J6" s="150">
        <v>2017</v>
      </c>
      <c r="K6" s="150">
        <v>2018</v>
      </c>
      <c r="L6" s="150">
        <v>2019</v>
      </c>
      <c r="M6" s="150">
        <v>2020</v>
      </c>
      <c r="N6" s="150">
        <v>2021</v>
      </c>
    </row>
    <row r="7" spans="2:14">
      <c r="C7" s="39" t="s">
        <v>203</v>
      </c>
      <c r="D7" s="37">
        <v>48084</v>
      </c>
      <c r="E7" s="37">
        <v>53054</v>
      </c>
      <c r="F7" s="37">
        <v>54163</v>
      </c>
      <c r="G7" s="37">
        <v>57091</v>
      </c>
      <c r="H7" s="37">
        <v>55574</v>
      </c>
      <c r="I7" s="37">
        <v>57848</v>
      </c>
      <c r="J7" s="37">
        <v>59128</v>
      </c>
      <c r="K7" s="37">
        <v>51558</v>
      </c>
      <c r="L7" s="37">
        <v>41730</v>
      </c>
      <c r="M7" s="37">
        <v>44118</v>
      </c>
      <c r="N7" s="37">
        <v>41069</v>
      </c>
    </row>
    <row r="8" spans="2:14">
      <c r="C8" s="39" t="s">
        <v>171</v>
      </c>
      <c r="D8" s="44">
        <v>24.994374784225084</v>
      </c>
      <c r="E8" s="44">
        <v>27.354912004104051</v>
      </c>
      <c r="F8" s="44">
        <v>26.94238112907335</v>
      </c>
      <c r="G8" s="44">
        <v>28.155745366483387</v>
      </c>
      <c r="H8" s="44">
        <v>27.182109849893411</v>
      </c>
      <c r="I8" s="44">
        <v>28.070457119106202</v>
      </c>
      <c r="J8" s="44">
        <v>28.473338862892209</v>
      </c>
      <c r="K8" s="44">
        <v>24.72866242771406</v>
      </c>
      <c r="L8" s="44">
        <v>19.857516489935325</v>
      </c>
      <c r="M8" s="44">
        <v>20.834386827249961</v>
      </c>
      <c r="N8" s="44">
        <v>19.252507666195822</v>
      </c>
    </row>
    <row r="9" spans="2:14">
      <c r="D9" s="38"/>
      <c r="E9" s="38"/>
      <c r="F9" s="38"/>
      <c r="G9" s="38"/>
      <c r="H9" s="38"/>
      <c r="I9" s="38"/>
      <c r="J9" s="38"/>
      <c r="K9" s="38"/>
      <c r="L9" s="38"/>
      <c r="M9" s="38"/>
      <c r="N9" s="38"/>
    </row>
    <row r="19" spans="3:3">
      <c r="C19" s="38"/>
    </row>
    <row r="20" spans="3:3">
      <c r="C20" s="3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FFF73-8634-4FBB-8D1F-91E197966AC4}">
  <dimension ref="B2:D71"/>
  <sheetViews>
    <sheetView showGridLines="0" workbookViewId="0"/>
  </sheetViews>
  <sheetFormatPr baseColWidth="10" defaultColWidth="8.85546875" defaultRowHeight="15"/>
  <sheetData>
    <row r="2" spans="2:2" ht="18">
      <c r="B2" s="133" t="s">
        <v>218</v>
      </c>
    </row>
    <row r="71" spans="2:4">
      <c r="B71" t="s">
        <v>27</v>
      </c>
      <c r="C71" t="s">
        <v>219</v>
      </c>
      <c r="D71" t="s">
        <v>220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78077-2FAF-4823-AFEF-E99B317F3553}">
  <dimension ref="A1:M28"/>
  <sheetViews>
    <sheetView showGridLines="0" topLeftCell="A10" zoomScale="110" zoomScaleNormal="110" workbookViewId="0">
      <selection activeCell="E5" sqref="E5"/>
    </sheetView>
  </sheetViews>
  <sheetFormatPr baseColWidth="10" defaultColWidth="10.85546875" defaultRowHeight="15"/>
  <cols>
    <col min="1" max="1" width="5.7109375" style="38" customWidth="1"/>
    <col min="2" max="2" width="23.7109375" customWidth="1"/>
    <col min="3" max="3" width="46.85546875" customWidth="1"/>
    <col min="4" max="4" width="69.85546875" customWidth="1"/>
    <col min="5" max="5" width="100.42578125" customWidth="1"/>
  </cols>
  <sheetData>
    <row r="1" spans="2:5" s="38" customFormat="1"/>
    <row r="2" spans="2:5" ht="18">
      <c r="B2" s="133" t="s">
        <v>172</v>
      </c>
    </row>
    <row r="4" spans="2:5" s="25" customFormat="1" ht="19.5" thickBot="1">
      <c r="B4" s="151" t="s">
        <v>58</v>
      </c>
      <c r="C4" s="151" t="s">
        <v>59</v>
      </c>
      <c r="D4" s="151" t="s">
        <v>57</v>
      </c>
      <c r="E4" s="152" t="s">
        <v>64</v>
      </c>
    </row>
    <row r="5" spans="2:5" s="124" customFormat="1" ht="109.9" customHeight="1">
      <c r="B5" s="125" t="s">
        <v>62</v>
      </c>
      <c r="C5" s="126"/>
      <c r="D5" s="127" t="s">
        <v>63</v>
      </c>
      <c r="E5" s="128" t="s">
        <v>241</v>
      </c>
    </row>
    <row r="6" spans="2:5" s="124" customFormat="1" ht="22.15" customHeight="1">
      <c r="B6" s="125" t="s">
        <v>72</v>
      </c>
      <c r="C6" s="126" t="s">
        <v>73</v>
      </c>
      <c r="D6" s="127" t="s">
        <v>173</v>
      </c>
      <c r="E6" s="129"/>
    </row>
    <row r="7" spans="2:5" s="124" customFormat="1" ht="22.15" customHeight="1">
      <c r="B7" s="130" t="s">
        <v>60</v>
      </c>
      <c r="C7" s="131" t="s">
        <v>204</v>
      </c>
      <c r="D7" s="131" t="s">
        <v>173</v>
      </c>
      <c r="E7" s="132"/>
    </row>
    <row r="8" spans="2:5" s="124" customFormat="1" ht="22.15" customHeight="1">
      <c r="B8" s="130" t="s">
        <v>71</v>
      </c>
      <c r="C8" s="131" t="s">
        <v>205</v>
      </c>
      <c r="D8" s="131" t="s">
        <v>173</v>
      </c>
      <c r="E8" s="131"/>
    </row>
    <row r="9" spans="2:5" s="124" customFormat="1" ht="34.9" customHeight="1">
      <c r="B9" s="130" t="s">
        <v>65</v>
      </c>
      <c r="C9" s="131" t="s">
        <v>206</v>
      </c>
      <c r="D9" s="131" t="s">
        <v>208</v>
      </c>
      <c r="E9" s="131"/>
    </row>
    <row r="10" spans="2:5" s="124" customFormat="1" ht="84" customHeight="1">
      <c r="B10" s="130" t="s">
        <v>66</v>
      </c>
      <c r="C10" s="131" t="s">
        <v>75</v>
      </c>
      <c r="D10" s="131" t="s">
        <v>70</v>
      </c>
      <c r="E10" s="131" t="s">
        <v>74</v>
      </c>
    </row>
    <row r="11" spans="2:5" s="124" customFormat="1" ht="34.9" customHeight="1">
      <c r="B11" s="130" t="s">
        <v>67</v>
      </c>
      <c r="C11" s="131" t="s">
        <v>207</v>
      </c>
      <c r="D11" s="131" t="s">
        <v>208</v>
      </c>
      <c r="E11" s="131"/>
    </row>
    <row r="12" spans="2:5" s="124" customFormat="1" ht="160.15" customHeight="1">
      <c r="B12" s="130" t="s">
        <v>68</v>
      </c>
      <c r="C12" s="131" t="s">
        <v>69</v>
      </c>
      <c r="D12" s="131" t="s">
        <v>211</v>
      </c>
      <c r="E12" s="131" t="s">
        <v>210</v>
      </c>
    </row>
    <row r="13" spans="2:5" s="23" customFormat="1" ht="67.900000000000006" customHeight="1">
      <c r="B13" s="130" t="s">
        <v>76</v>
      </c>
      <c r="C13" s="131" t="s">
        <v>77</v>
      </c>
      <c r="D13" s="131" t="s">
        <v>209</v>
      </c>
      <c r="E13" s="131" t="s">
        <v>240</v>
      </c>
    </row>
    <row r="28" spans="13:13">
      <c r="M28" t="s">
        <v>61</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74B43-B2BD-45AE-9DBA-17245563DC19}">
  <dimension ref="A1:P60"/>
  <sheetViews>
    <sheetView showGridLines="0" topLeftCell="A76" zoomScale="130" zoomScaleNormal="130" workbookViewId="0"/>
  </sheetViews>
  <sheetFormatPr baseColWidth="10" defaultColWidth="10.85546875" defaultRowHeight="15"/>
  <cols>
    <col min="1" max="1" width="10.85546875" style="38"/>
    <col min="3" max="3" width="15.5703125" customWidth="1"/>
    <col min="4" max="14" width="12.7109375" customWidth="1"/>
  </cols>
  <sheetData>
    <row r="1" spans="2:14" s="38" customFormat="1" ht="30" customHeight="1"/>
    <row r="2" spans="2:14" s="25" customFormat="1" ht="18.75">
      <c r="B2" s="133" t="s">
        <v>226</v>
      </c>
    </row>
    <row r="4" spans="2:14">
      <c r="C4" s="10" t="s">
        <v>79</v>
      </c>
      <c r="E4" t="s">
        <v>80</v>
      </c>
      <c r="F4" s="173" t="s">
        <v>81</v>
      </c>
      <c r="G4" s="173"/>
      <c r="H4" s="173"/>
      <c r="I4" s="173"/>
      <c r="J4" s="173"/>
      <c r="K4" s="173"/>
      <c r="L4" s="173"/>
      <c r="M4" s="173"/>
      <c r="N4" s="173"/>
    </row>
    <row r="5" spans="2:14">
      <c r="E5" t="s">
        <v>82</v>
      </c>
      <c r="F5" s="173" t="s">
        <v>83</v>
      </c>
      <c r="G5" s="173"/>
      <c r="H5" s="173"/>
      <c r="I5" s="173"/>
      <c r="J5" s="173"/>
      <c r="K5" s="173"/>
      <c r="L5" s="173"/>
      <c r="M5" s="173"/>
      <c r="N5" s="173"/>
    </row>
    <row r="7" spans="2:14">
      <c r="C7" s="10" t="s">
        <v>105</v>
      </c>
      <c r="F7" s="173" t="s">
        <v>106</v>
      </c>
      <c r="G7" s="173"/>
      <c r="H7" s="173"/>
      <c r="I7" s="173"/>
      <c r="J7" s="173"/>
      <c r="K7" s="173"/>
      <c r="L7" s="173"/>
      <c r="M7" s="173"/>
      <c r="N7" s="173"/>
    </row>
    <row r="8" spans="2:14">
      <c r="F8" s="173"/>
      <c r="G8" s="173"/>
      <c r="H8" s="173"/>
      <c r="I8" s="173"/>
      <c r="J8" s="173"/>
      <c r="K8" s="173"/>
      <c r="L8" s="173"/>
      <c r="M8" s="173"/>
      <c r="N8" s="173"/>
    </row>
    <row r="9" spans="2:14">
      <c r="F9" s="173"/>
      <c r="G9" s="173"/>
      <c r="H9" s="173"/>
      <c r="I9" s="173"/>
      <c r="J9" s="173"/>
      <c r="K9" s="173"/>
      <c r="L9" s="173"/>
      <c r="M9" s="173"/>
      <c r="N9" s="173"/>
    </row>
    <row r="13" spans="2:14" s="30" customFormat="1" ht="30">
      <c r="C13" s="31" t="s">
        <v>84</v>
      </c>
      <c r="D13" s="31" t="s">
        <v>85</v>
      </c>
      <c r="E13" s="31" t="s">
        <v>86</v>
      </c>
    </row>
    <row r="14" spans="2:14">
      <c r="C14" s="5" t="s">
        <v>87</v>
      </c>
      <c r="D14" s="27" t="s">
        <v>88</v>
      </c>
      <c r="E14" s="5">
        <v>119</v>
      </c>
    </row>
    <row r="15" spans="2:14">
      <c r="C15" s="5"/>
      <c r="D15" s="27" t="s">
        <v>89</v>
      </c>
      <c r="E15" s="5">
        <v>175</v>
      </c>
    </row>
    <row r="16" spans="2:14">
      <c r="C16" s="5"/>
      <c r="D16" s="27" t="s">
        <v>90</v>
      </c>
      <c r="E16" s="5">
        <v>224</v>
      </c>
    </row>
    <row r="17" spans="3:5">
      <c r="C17" s="5"/>
      <c r="D17" s="27" t="s">
        <v>91</v>
      </c>
      <c r="E17" s="5">
        <v>175</v>
      </c>
    </row>
    <row r="18" spans="3:5">
      <c r="C18" s="5" t="s">
        <v>92</v>
      </c>
      <c r="D18" s="27" t="s">
        <v>93</v>
      </c>
      <c r="E18" s="5">
        <v>154</v>
      </c>
    </row>
    <row r="19" spans="3:5">
      <c r="C19" s="5"/>
      <c r="D19" s="27" t="s">
        <v>94</v>
      </c>
      <c r="E19" s="5">
        <v>282</v>
      </c>
    </row>
    <row r="20" spans="3:5">
      <c r="C20" s="5"/>
      <c r="D20" s="27" t="s">
        <v>95</v>
      </c>
      <c r="E20" s="5">
        <v>252</v>
      </c>
    </row>
    <row r="21" spans="3:5">
      <c r="C21" s="5"/>
      <c r="D21" s="27" t="s">
        <v>96</v>
      </c>
      <c r="E21" s="5">
        <v>155</v>
      </c>
    </row>
    <row r="22" spans="3:5">
      <c r="C22" s="5"/>
      <c r="D22" s="27" t="s">
        <v>97</v>
      </c>
      <c r="E22" s="5">
        <v>241</v>
      </c>
    </row>
    <row r="23" spans="3:5">
      <c r="C23" s="5"/>
      <c r="D23" s="27" t="s">
        <v>98</v>
      </c>
      <c r="E23" s="5">
        <v>334</v>
      </c>
    </row>
    <row r="24" spans="3:5">
      <c r="C24" s="5" t="s">
        <v>99</v>
      </c>
      <c r="D24" s="27" t="s">
        <v>100</v>
      </c>
      <c r="E24" s="5">
        <v>2030</v>
      </c>
    </row>
    <row r="25" spans="3:5">
      <c r="C25" s="5"/>
      <c r="D25" s="27" t="s">
        <v>101</v>
      </c>
      <c r="E25" s="5">
        <v>850</v>
      </c>
    </row>
    <row r="26" spans="3:5">
      <c r="C26" s="5"/>
      <c r="D26" s="27" t="s">
        <v>102</v>
      </c>
      <c r="E26" s="5">
        <v>1193</v>
      </c>
    </row>
    <row r="27" spans="3:5">
      <c r="C27" s="5"/>
      <c r="D27" s="27" t="s">
        <v>103</v>
      </c>
      <c r="E27" s="5">
        <v>537</v>
      </c>
    </row>
    <row r="28" spans="3:5">
      <c r="C28" s="5"/>
      <c r="D28" s="27" t="s">
        <v>104</v>
      </c>
      <c r="E28" s="5">
        <v>316</v>
      </c>
    </row>
    <row r="33" spans="3:16" ht="15.75">
      <c r="C33" s="26" t="s">
        <v>119</v>
      </c>
    </row>
    <row r="35" spans="3:16">
      <c r="C35" s="10" t="s">
        <v>107</v>
      </c>
      <c r="E35" t="s">
        <v>121</v>
      </c>
      <c r="F35" s="173" t="s">
        <v>81</v>
      </c>
      <c r="G35" s="173"/>
      <c r="H35" s="173"/>
      <c r="I35" s="173"/>
      <c r="J35" s="173"/>
      <c r="K35" s="173"/>
      <c r="L35" s="173"/>
      <c r="M35" s="173"/>
      <c r="N35" s="173"/>
    </row>
    <row r="36" spans="3:16">
      <c r="C36" s="10"/>
      <c r="E36" t="s">
        <v>108</v>
      </c>
      <c r="F36" s="172" t="s">
        <v>174</v>
      </c>
      <c r="G36" s="172"/>
      <c r="H36" s="172"/>
      <c r="I36" s="172"/>
      <c r="J36" s="172"/>
      <c r="K36" s="172"/>
      <c r="L36" s="172"/>
      <c r="M36" s="172"/>
      <c r="N36" s="172"/>
    </row>
    <row r="37" spans="3:16">
      <c r="C37" s="10"/>
      <c r="F37" s="172"/>
      <c r="G37" s="172"/>
      <c r="H37" s="172"/>
      <c r="I37" s="172"/>
      <c r="J37" s="172"/>
      <c r="K37" s="172"/>
      <c r="L37" s="172"/>
      <c r="M37" s="172"/>
      <c r="N37" s="172"/>
      <c r="P37" s="32"/>
    </row>
    <row r="38" spans="3:16">
      <c r="C38" s="10"/>
      <c r="F38" s="172"/>
      <c r="G38" s="172"/>
      <c r="H38" s="172"/>
      <c r="I38" s="172"/>
      <c r="J38" s="172"/>
      <c r="K38" s="172"/>
      <c r="L38" s="172"/>
      <c r="M38" s="172"/>
      <c r="N38" s="172"/>
    </row>
    <row r="39" spans="3:16">
      <c r="C39" s="10"/>
      <c r="F39" s="172"/>
      <c r="G39" s="172"/>
      <c r="H39" s="172"/>
      <c r="I39" s="172"/>
      <c r="J39" s="172"/>
      <c r="K39" s="172"/>
      <c r="L39" s="172"/>
      <c r="M39" s="172"/>
      <c r="N39" s="172"/>
    </row>
    <row r="40" spans="3:16">
      <c r="C40" s="10"/>
      <c r="F40" s="1"/>
      <c r="G40" s="1"/>
      <c r="H40" s="1"/>
      <c r="I40" s="1"/>
      <c r="J40" s="1"/>
      <c r="K40" s="1"/>
      <c r="L40" s="1"/>
      <c r="M40" s="1"/>
      <c r="N40" s="1"/>
    </row>
    <row r="41" spans="3:16">
      <c r="C41" s="10" t="s">
        <v>120</v>
      </c>
      <c r="F41" s="172" t="s">
        <v>128</v>
      </c>
      <c r="G41" s="172"/>
      <c r="H41" s="172"/>
      <c r="I41" s="172"/>
      <c r="J41" s="172"/>
      <c r="K41" s="172"/>
      <c r="L41" s="172"/>
      <c r="M41" s="172"/>
      <c r="N41" s="172"/>
    </row>
    <row r="42" spans="3:16">
      <c r="F42" s="172"/>
      <c r="G42" s="172"/>
      <c r="H42" s="172"/>
      <c r="I42" s="172"/>
      <c r="J42" s="172"/>
      <c r="K42" s="172"/>
      <c r="L42" s="172"/>
      <c r="M42" s="172"/>
      <c r="N42" s="172"/>
    </row>
    <row r="43" spans="3:16">
      <c r="F43" s="1"/>
      <c r="G43" s="1"/>
      <c r="H43" s="1"/>
      <c r="I43" s="1"/>
      <c r="J43" s="1"/>
      <c r="K43" s="1"/>
      <c r="L43" s="1"/>
      <c r="M43" s="1"/>
      <c r="N43" s="1"/>
    </row>
    <row r="44" spans="3:16">
      <c r="C44" s="29"/>
      <c r="D44" s="29" t="s">
        <v>78</v>
      </c>
    </row>
    <row r="45" spans="3:16">
      <c r="C45" s="5" t="s">
        <v>109</v>
      </c>
      <c r="D45" s="5">
        <v>8</v>
      </c>
    </row>
    <row r="46" spans="3:16">
      <c r="C46" s="5" t="s">
        <v>110</v>
      </c>
      <c r="D46" s="5">
        <v>12</v>
      </c>
    </row>
    <row r="47" spans="3:16">
      <c r="C47" s="5" t="s">
        <v>111</v>
      </c>
      <c r="D47" s="5">
        <v>19</v>
      </c>
    </row>
    <row r="48" spans="3:16">
      <c r="C48" s="5" t="s">
        <v>112</v>
      </c>
      <c r="D48" s="5">
        <v>12</v>
      </c>
    </row>
    <row r="49" spans="3:4">
      <c r="C49" s="5" t="s">
        <v>113</v>
      </c>
      <c r="D49" s="5">
        <v>8</v>
      </c>
    </row>
    <row r="50" spans="3:4">
      <c r="C50" s="5" t="s">
        <v>114</v>
      </c>
      <c r="D50" s="5">
        <v>23</v>
      </c>
    </row>
    <row r="51" spans="3:4">
      <c r="C51" s="5" t="s">
        <v>115</v>
      </c>
      <c r="D51" s="5">
        <v>11</v>
      </c>
    </row>
    <row r="52" spans="3:4">
      <c r="C52" s="5" t="s">
        <v>116</v>
      </c>
      <c r="D52" s="5">
        <v>3</v>
      </c>
    </row>
    <row r="53" spans="3:4">
      <c r="C53" s="5" t="s">
        <v>117</v>
      </c>
      <c r="D53" s="5">
        <v>27</v>
      </c>
    </row>
    <row r="54" spans="3:4">
      <c r="C54" s="5" t="s">
        <v>118</v>
      </c>
      <c r="D54" s="5">
        <v>38</v>
      </c>
    </row>
    <row r="55" spans="3:4">
      <c r="C55" s="5" t="s">
        <v>122</v>
      </c>
      <c r="D55" s="5">
        <v>336</v>
      </c>
    </row>
    <row r="56" spans="3:4">
      <c r="C56" s="5" t="s">
        <v>123</v>
      </c>
      <c r="D56" s="5">
        <v>215</v>
      </c>
    </row>
    <row r="57" spans="3:4">
      <c r="C57" s="5" t="s">
        <v>124</v>
      </c>
      <c r="D57" s="5">
        <v>225</v>
      </c>
    </row>
    <row r="58" spans="3:4">
      <c r="C58" s="5" t="s">
        <v>125</v>
      </c>
      <c r="D58" s="5">
        <v>128</v>
      </c>
    </row>
    <row r="59" spans="3:4">
      <c r="C59" s="5" t="s">
        <v>126</v>
      </c>
      <c r="D59" s="5">
        <v>29</v>
      </c>
    </row>
    <row r="60" spans="3:4">
      <c r="C60" s="5" t="s">
        <v>127</v>
      </c>
      <c r="D60" s="5">
        <v>17</v>
      </c>
    </row>
  </sheetData>
  <mergeCells count="6">
    <mergeCell ref="F41:N42"/>
    <mergeCell ref="F7:N9"/>
    <mergeCell ref="F36:N39"/>
    <mergeCell ref="F35:N35"/>
    <mergeCell ref="F4:N4"/>
    <mergeCell ref="F5:N5"/>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Overview</vt:lpstr>
      <vt:lpstr>Inequality+Poverty</vt:lpstr>
      <vt:lpstr>Homicide</vt:lpstr>
      <vt:lpstr>BR- Datasources</vt:lpstr>
      <vt:lpstr>BR - Police Killings</vt:lpstr>
      <vt:lpstr>BR - Homicide</vt:lpstr>
      <vt:lpstr>BR - Correlation Matrix</vt:lpstr>
      <vt:lpstr>PHL - Datasources</vt:lpstr>
      <vt:lpstr>PHL - Police Killings</vt:lpstr>
      <vt:lpstr>PHL - Homicide+Robbery</vt:lpstr>
      <vt:lpstr>PHL - Correlation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Kreuzer</dc:creator>
  <cp:lastModifiedBy>Cedric Meyer</cp:lastModifiedBy>
  <dcterms:created xsi:type="dcterms:W3CDTF">2022-07-04T11:47:26Z</dcterms:created>
  <dcterms:modified xsi:type="dcterms:W3CDTF">2023-05-16T11:35:22Z</dcterms:modified>
</cp:coreProperties>
</file>